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R4658" i="1"/>
  <c r="R4657"/>
  <c r="R4660"/>
  <c r="R4659"/>
  <c r="R4656"/>
  <c r="R4655"/>
  <c r="R4654"/>
  <c r="R772"/>
  <c r="R2868"/>
  <c r="R4233"/>
  <c r="R4234"/>
  <c r="R4230"/>
  <c r="R4203"/>
  <c r="R4204"/>
  <c r="R4200"/>
  <c r="R4048"/>
  <c r="R4047"/>
  <c r="R3804"/>
  <c r="R3805"/>
  <c r="R3801"/>
  <c r="R3724"/>
  <c r="R3726"/>
  <c r="R3727"/>
  <c r="R3729"/>
  <c r="R3730"/>
  <c r="R3723"/>
  <c r="R3678"/>
  <c r="R3676"/>
  <c r="R3628"/>
  <c r="R3582"/>
  <c r="R3561"/>
  <c r="R3562"/>
  <c r="R3563"/>
  <c r="R3560"/>
  <c r="R3422"/>
  <c r="R3423"/>
  <c r="R3425"/>
  <c r="R3426"/>
  <c r="R3427"/>
  <c r="R3429"/>
  <c r="R3430"/>
  <c r="R3431"/>
  <c r="R3433"/>
  <c r="R3434"/>
  <c r="R3435"/>
  <c r="R3437"/>
  <c r="R3438"/>
  <c r="R3439"/>
  <c r="R3441"/>
  <c r="R3442"/>
  <c r="R3443"/>
  <c r="R3421"/>
  <c r="R3294"/>
  <c r="R3295"/>
  <c r="R3291"/>
  <c r="R3217"/>
  <c r="R3001"/>
  <c r="R3002"/>
  <c r="R3003"/>
  <c r="R3004"/>
  <c r="R3005"/>
  <c r="R3007"/>
  <c r="R3008"/>
  <c r="R3009"/>
  <c r="R3010"/>
  <c r="R3011"/>
  <c r="R3012"/>
  <c r="R3000"/>
  <c r="R2907"/>
  <c r="R2908"/>
  <c r="R2909"/>
  <c r="R2910"/>
  <c r="R2913"/>
  <c r="R2914"/>
  <c r="R2915"/>
  <c r="R2916"/>
  <c r="R2917"/>
  <c r="R2918"/>
  <c r="R2861"/>
  <c r="R2862"/>
  <c r="R2863"/>
  <c r="R2869"/>
  <c r="R2870"/>
  <c r="R2872"/>
  <c r="R2873"/>
  <c r="R2874"/>
  <c r="R2876"/>
  <c r="R2877"/>
  <c r="R2860"/>
  <c r="R2615"/>
  <c r="R2616"/>
  <c r="R2618"/>
  <c r="R2619"/>
  <c r="R2620"/>
  <c r="R2622"/>
  <c r="R2623"/>
  <c r="R2624"/>
  <c r="R2614"/>
  <c r="R2424"/>
  <c r="R2425"/>
  <c r="R2417"/>
  <c r="R2289"/>
  <c r="R2286"/>
  <c r="R2238"/>
  <c r="R2237"/>
  <c r="R2140"/>
  <c r="R2141"/>
  <c r="R2142"/>
  <c r="R2143"/>
  <c r="R2144"/>
  <c r="R2145"/>
  <c r="R2146"/>
  <c r="R2147"/>
  <c r="R2148"/>
  <c r="R2149"/>
  <c r="R2150"/>
  <c r="R2151"/>
  <c r="R2171"/>
  <c r="R2173"/>
  <c r="R2174"/>
  <c r="R2101"/>
  <c r="R2102"/>
  <c r="R2103"/>
  <c r="R2104"/>
  <c r="R2119"/>
  <c r="R2085"/>
  <c r="R2086"/>
  <c r="R2087"/>
  <c r="R2088"/>
  <c r="R2065"/>
  <c r="R2064"/>
  <c r="R1977"/>
  <c r="R1978"/>
  <c r="R1981"/>
  <c r="R1982"/>
  <c r="R1985"/>
  <c r="R1986"/>
  <c r="R1990"/>
  <c r="R1956"/>
  <c r="R1965"/>
  <c r="R1947"/>
  <c r="R1786"/>
  <c r="R1787"/>
  <c r="R1788"/>
  <c r="R1801"/>
  <c r="R1802"/>
  <c r="R1803"/>
  <c r="R1813"/>
  <c r="R1814"/>
  <c r="R1815"/>
  <c r="R1828"/>
  <c r="R1829"/>
  <c r="R1830"/>
  <c r="R1846"/>
  <c r="R1847"/>
  <c r="R1848"/>
  <c r="R1864"/>
  <c r="R1865"/>
  <c r="R1866"/>
  <c r="R1774"/>
  <c r="R1775"/>
  <c r="R1776"/>
  <c r="R1765"/>
  <c r="R1766"/>
  <c r="R1767"/>
  <c r="R1768"/>
  <c r="R1769"/>
  <c r="R1770"/>
  <c r="R1771"/>
  <c r="R1772"/>
  <c r="R1773"/>
  <c r="R1729"/>
  <c r="R1730"/>
  <c r="R1731"/>
  <c r="R1732"/>
  <c r="R1733"/>
  <c r="R1734"/>
  <c r="R1738"/>
  <c r="R1739"/>
  <c r="R1740"/>
  <c r="R1741"/>
  <c r="R1742"/>
  <c r="R1743"/>
  <c r="R1720"/>
  <c r="R1721"/>
  <c r="R1722"/>
  <c r="R1723"/>
  <c r="R1724"/>
  <c r="R1725"/>
  <c r="R1699"/>
  <c r="R1700"/>
  <c r="R1701"/>
  <c r="R1682"/>
  <c r="R1683"/>
  <c r="R1681"/>
  <c r="R1627"/>
  <c r="R1628"/>
  <c r="R1629"/>
  <c r="R1642"/>
  <c r="R1643"/>
  <c r="R1644"/>
  <c r="R1600"/>
  <c r="R1601"/>
  <c r="R1602"/>
  <c r="R1615"/>
  <c r="R1616"/>
  <c r="R1617"/>
  <c r="R1585"/>
  <c r="R1586"/>
  <c r="R1587"/>
  <c r="R1570"/>
  <c r="R1571"/>
  <c r="R1572"/>
  <c r="R1555"/>
  <c r="R1556"/>
  <c r="R1557"/>
  <c r="R1537"/>
  <c r="R1538"/>
  <c r="R1539"/>
  <c r="R1540"/>
  <c r="R1541"/>
  <c r="R1542"/>
  <c r="R1522"/>
  <c r="R1523"/>
  <c r="R1524"/>
  <c r="R1508"/>
  <c r="R1509"/>
  <c r="R1507"/>
  <c r="R1466"/>
  <c r="R1467"/>
  <c r="R1480"/>
  <c r="R1481"/>
  <c r="R1482"/>
  <c r="R1465"/>
  <c r="R1399"/>
  <c r="R1400"/>
  <c r="R1401"/>
  <c r="R1402"/>
  <c r="R1403"/>
  <c r="R1404"/>
  <c r="R1405"/>
  <c r="R1406"/>
  <c r="R1398"/>
  <c r="R1363"/>
  <c r="R1364"/>
  <c r="R1362"/>
  <c r="R1326"/>
  <c r="R1327"/>
  <c r="R1328"/>
  <c r="R1308"/>
  <c r="R1309"/>
  <c r="R1310"/>
  <c r="R1290"/>
  <c r="R1291"/>
  <c r="R1292"/>
  <c r="R1269"/>
  <c r="R1270"/>
  <c r="R1268"/>
  <c r="R1191"/>
  <c r="R1192"/>
  <c r="R1193"/>
  <c r="R1194"/>
  <c r="R1195"/>
  <c r="R1190"/>
  <c r="R1114"/>
  <c r="R1115"/>
  <c r="R1116"/>
  <c r="R1117"/>
  <c r="R1118"/>
  <c r="R1119"/>
  <c r="R1120"/>
  <c r="R1121"/>
  <c r="R1122"/>
  <c r="R1073"/>
  <c r="R1079"/>
  <c r="R1080"/>
  <c r="R1081"/>
  <c r="R1091"/>
  <c r="R1092"/>
  <c r="R1093"/>
  <c r="R1051"/>
  <c r="R1057"/>
  <c r="R1058"/>
  <c r="R1059"/>
  <c r="R1060"/>
  <c r="R1061"/>
  <c r="R1062"/>
  <c r="R1063"/>
  <c r="R1064"/>
  <c r="R1065"/>
  <c r="R1067"/>
  <c r="R1038"/>
  <c r="R995"/>
  <c r="R997"/>
  <c r="R1002"/>
  <c r="R1003"/>
  <c r="R1004"/>
  <c r="R1005"/>
  <c r="R1010"/>
  <c r="R1011"/>
  <c r="R1012"/>
  <c r="R1013"/>
  <c r="R975"/>
  <c r="R977"/>
  <c r="R978"/>
  <c r="R991"/>
  <c r="R993"/>
  <c r="R957"/>
  <c r="R958"/>
  <c r="R971"/>
  <c r="R956"/>
  <c r="R914"/>
  <c r="R912"/>
  <c r="R801"/>
  <c r="R808"/>
  <c r="R810"/>
  <c r="R812"/>
  <c r="R814"/>
  <c r="R816"/>
  <c r="R818"/>
  <c r="R820"/>
  <c r="R821"/>
  <c r="R822"/>
  <c r="R826"/>
  <c r="R827"/>
  <c r="R830"/>
  <c r="R831"/>
  <c r="R833"/>
  <c r="R834"/>
  <c r="R835"/>
  <c r="R841"/>
  <c r="R848"/>
  <c r="R850"/>
  <c r="R783"/>
  <c r="R785"/>
  <c r="R787"/>
  <c r="R789"/>
  <c r="R758"/>
  <c r="R760"/>
  <c r="R762"/>
  <c r="R764"/>
  <c r="R766"/>
  <c r="R768"/>
  <c r="R770"/>
  <c r="R774"/>
  <c r="R777"/>
  <c r="R779"/>
  <c r="R781"/>
  <c r="R756"/>
  <c r="R726"/>
  <c r="R718"/>
  <c r="R549"/>
  <c r="R550"/>
  <c r="R533"/>
  <c r="R534"/>
  <c r="R546"/>
  <c r="R498"/>
  <c r="R501"/>
  <c r="R514"/>
  <c r="R517"/>
  <c r="R518"/>
  <c r="R469"/>
  <c r="R482"/>
  <c r="R485"/>
  <c r="R466"/>
  <c r="R254"/>
  <c r="R52"/>
  <c r="R53"/>
  <c r="R54"/>
  <c r="R56"/>
  <c r="R57"/>
  <c r="R58"/>
  <c r="R59"/>
  <c r="R61"/>
  <c r="R62"/>
  <c r="R63"/>
  <c r="R64"/>
  <c r="R65"/>
  <c r="R51"/>
  <c r="R21"/>
  <c r="R22"/>
  <c r="R23"/>
  <c r="R4652" s="1"/>
  <c r="R25"/>
  <c r="R26"/>
  <c r="R27"/>
  <c r="R20"/>
  <c r="M4660"/>
  <c r="M4659"/>
  <c r="M4658"/>
  <c r="M4657"/>
  <c r="M4656"/>
  <c r="M4655"/>
  <c r="M4654"/>
  <c r="J4653"/>
  <c r="K4653"/>
  <c r="L4653"/>
  <c r="N4653"/>
  <c r="O4653"/>
  <c r="P4653"/>
  <c r="Q4653"/>
  <c r="N4652"/>
  <c r="O4652"/>
  <c r="P4652"/>
  <c r="Q4652"/>
  <c r="J4652"/>
  <c r="K4652"/>
  <c r="L4652"/>
  <c r="H2761"/>
  <c r="H1947"/>
  <c r="H1774"/>
  <c r="H1073"/>
  <c r="H359"/>
  <c r="M4600"/>
  <c r="M4602"/>
  <c r="M4604"/>
  <c r="M4606"/>
  <c r="M4608"/>
  <c r="M4610"/>
  <c r="M4612"/>
  <c r="M4614"/>
  <c r="M4616"/>
  <c r="M4618"/>
  <c r="M4620"/>
  <c r="M4622"/>
  <c r="M4624"/>
  <c r="M4626"/>
  <c r="M4628"/>
  <c r="M4598"/>
  <c r="M4518"/>
  <c r="M4519"/>
  <c r="M4522"/>
  <c r="M4523"/>
  <c r="M4527"/>
  <c r="M4528"/>
  <c r="M4529"/>
  <c r="M4517"/>
  <c r="M4507"/>
  <c r="M4508"/>
  <c r="M4506"/>
  <c r="M4500"/>
  <c r="M4230"/>
  <c r="M4231"/>
  <c r="M4229"/>
  <c r="M4200"/>
  <c r="M4201"/>
  <c r="M4199"/>
  <c r="M4043"/>
  <c r="M4044"/>
  <c r="M4042"/>
  <c r="M3967"/>
  <c r="M3968"/>
  <c r="M3970"/>
  <c r="M3971"/>
  <c r="M3972"/>
  <c r="M3966"/>
  <c r="M3861"/>
  <c r="M3863"/>
  <c r="M3864"/>
  <c r="M3866"/>
  <c r="M3867"/>
  <c r="M3869"/>
  <c r="M3870"/>
  <c r="M3872"/>
  <c r="M3873"/>
  <c r="M3860"/>
  <c r="M3835"/>
  <c r="M3829"/>
  <c r="M3831"/>
  <c r="M3832"/>
  <c r="M3834"/>
  <c r="M3828"/>
  <c r="M3801"/>
  <c r="M3802"/>
  <c r="M3800"/>
  <c r="M3678"/>
  <c r="M3675"/>
  <c r="M3627"/>
  <c r="M3626"/>
  <c r="M3582"/>
  <c r="M3398"/>
  <c r="M3399"/>
  <c r="M3401"/>
  <c r="M3402"/>
  <c r="M3403"/>
  <c r="M3405"/>
  <c r="M3406"/>
  <c r="M3407"/>
  <c r="M3409"/>
  <c r="M3410"/>
  <c r="M3411"/>
  <c r="M3413"/>
  <c r="M3414"/>
  <c r="M3415"/>
  <c r="M3417"/>
  <c r="M3418"/>
  <c r="M3419"/>
  <c r="M3397"/>
  <c r="M3332"/>
  <c r="M3333"/>
  <c r="M3334"/>
  <c r="M3335"/>
  <c r="M3337"/>
  <c r="M3338"/>
  <c r="M3339"/>
  <c r="M3340"/>
  <c r="M3341"/>
  <c r="M3331"/>
  <c r="M3291"/>
  <c r="M3292"/>
  <c r="M3290"/>
  <c r="M3218"/>
  <c r="M3225"/>
  <c r="M3228"/>
  <c r="M3211"/>
  <c r="M3191"/>
  <c r="M3193"/>
  <c r="M3194"/>
  <c r="M3190"/>
  <c r="M3148"/>
  <c r="M3149"/>
  <c r="M3150"/>
  <c r="M3153"/>
  <c r="M3147"/>
  <c r="M3132"/>
  <c r="M3137"/>
  <c r="M3131"/>
  <c r="M3029"/>
  <c r="M3030"/>
  <c r="M3031"/>
  <c r="M3033"/>
  <c r="M3034"/>
  <c r="M3035"/>
  <c r="M3036"/>
  <c r="M3028"/>
  <c r="M2453"/>
  <c r="M2454"/>
  <c r="M2455"/>
  <c r="M2456"/>
  <c r="M2457"/>
  <c r="M2452"/>
  <c r="M2417"/>
  <c r="M2369"/>
  <c r="M2370"/>
  <c r="M2371"/>
  <c r="M2358"/>
  <c r="M2289"/>
  <c r="M2238"/>
  <c r="M2237"/>
  <c r="M2119"/>
  <c r="M2046"/>
  <c r="M2047"/>
  <c r="M2063"/>
  <c r="M2064"/>
  <c r="M2065"/>
  <c r="M2045"/>
  <c r="M1951"/>
  <c r="M1956"/>
  <c r="M1960"/>
  <c r="M1965"/>
  <c r="M1969"/>
  <c r="M1947"/>
  <c r="M1864"/>
  <c r="M1865"/>
  <c r="M1866"/>
  <c r="M1846"/>
  <c r="M1847"/>
  <c r="M1848"/>
  <c r="M1828"/>
  <c r="M1829"/>
  <c r="M1830"/>
  <c r="M1801"/>
  <c r="M1802"/>
  <c r="M1803"/>
  <c r="M1813"/>
  <c r="M1814"/>
  <c r="M1815"/>
  <c r="M1786"/>
  <c r="M1787"/>
  <c r="M1788"/>
  <c r="M1775"/>
  <c r="M1776"/>
  <c r="M1774"/>
  <c r="M1699"/>
  <c r="M1700"/>
  <c r="M1701"/>
  <c r="M1682"/>
  <c r="M1683"/>
  <c r="M1681"/>
  <c r="M1642"/>
  <c r="M1643"/>
  <c r="M1644"/>
  <c r="M1615"/>
  <c r="M1616"/>
  <c r="M1617"/>
  <c r="M1627"/>
  <c r="M1628"/>
  <c r="M1629"/>
  <c r="M1600"/>
  <c r="M1601"/>
  <c r="M1602"/>
  <c r="M1585"/>
  <c r="M1586"/>
  <c r="M1587"/>
  <c r="M1570"/>
  <c r="M1571"/>
  <c r="M1572"/>
  <c r="M1555"/>
  <c r="M1556"/>
  <c r="M1557"/>
  <c r="M1541"/>
  <c r="M1542"/>
  <c r="M1522"/>
  <c r="M1523"/>
  <c r="M1524"/>
  <c r="M1537"/>
  <c r="M1538"/>
  <c r="M1539"/>
  <c r="M1540"/>
  <c r="M1508"/>
  <c r="M1509"/>
  <c r="M1507"/>
  <c r="M1480"/>
  <c r="M1481"/>
  <c r="M1482"/>
  <c r="M1466"/>
  <c r="M1467"/>
  <c r="M1465"/>
  <c r="M1363"/>
  <c r="M1364"/>
  <c r="M1362"/>
  <c r="M1326"/>
  <c r="M1327"/>
  <c r="M1328"/>
  <c r="M1291"/>
  <c r="M1292"/>
  <c r="M1308"/>
  <c r="M1309"/>
  <c r="M1310"/>
  <c r="M1290"/>
  <c r="M1269"/>
  <c r="M1270"/>
  <c r="M1268"/>
  <c r="M1191"/>
  <c r="M1192"/>
  <c r="M1193"/>
  <c r="M1194"/>
  <c r="M1195"/>
  <c r="M1190"/>
  <c r="M1091"/>
  <c r="M1092"/>
  <c r="M1093"/>
  <c r="M1073"/>
  <c r="M1051"/>
  <c r="M1038"/>
  <c r="M978"/>
  <c r="M977"/>
  <c r="M957"/>
  <c r="M958"/>
  <c r="M953"/>
  <c r="M913"/>
  <c r="M914"/>
  <c r="M912"/>
  <c r="M841"/>
  <c r="M835"/>
  <c r="M795"/>
  <c r="M801"/>
  <c r="M789"/>
  <c r="M726"/>
  <c r="M718"/>
  <c r="M646"/>
  <c r="M647"/>
  <c r="M645"/>
  <c r="M545"/>
  <c r="M546"/>
  <c r="M547"/>
  <c r="M529"/>
  <c r="M530"/>
  <c r="M531"/>
  <c r="M497"/>
  <c r="M498"/>
  <c r="M499"/>
  <c r="M513"/>
  <c r="M514"/>
  <c r="M515"/>
  <c r="M481"/>
  <c r="M482"/>
  <c r="M483"/>
  <c r="M466"/>
  <c r="M465"/>
  <c r="M441"/>
  <c r="M442"/>
  <c r="M440"/>
  <c r="M275"/>
  <c r="M277"/>
  <c r="M278"/>
  <c r="M274"/>
  <c r="M254"/>
  <c r="M213"/>
  <c r="M214"/>
  <c r="M4653" s="1"/>
  <c r="M212"/>
  <c r="M4652" s="1"/>
  <c r="H17"/>
  <c r="H32"/>
  <c r="H37"/>
  <c r="H41"/>
  <c r="H46"/>
  <c r="H71"/>
  <c r="H76"/>
  <c r="H81"/>
  <c r="H86"/>
  <c r="H101"/>
  <c r="H120"/>
  <c r="H121"/>
  <c r="H122"/>
  <c r="H123"/>
  <c r="H124"/>
  <c r="H125"/>
  <c r="H126"/>
  <c r="H127"/>
  <c r="H129"/>
  <c r="H131"/>
  <c r="H132"/>
  <c r="H133"/>
  <c r="H135"/>
  <c r="H140"/>
  <c r="H145"/>
  <c r="H167"/>
  <c r="H171"/>
  <c r="H175"/>
  <c r="H179"/>
  <c r="H183"/>
  <c r="H192"/>
  <c r="H197"/>
  <c r="H198"/>
  <c r="H206"/>
  <c r="H235"/>
  <c r="H240"/>
  <c r="H254"/>
  <c r="H261"/>
  <c r="H268"/>
  <c r="H280"/>
  <c r="H281"/>
  <c r="H282"/>
  <c r="H283"/>
  <c r="H284"/>
  <c r="H285"/>
  <c r="H286"/>
  <c r="H287"/>
  <c r="H288"/>
  <c r="H289"/>
  <c r="H303"/>
  <c r="H339"/>
  <c r="H343"/>
  <c r="H356"/>
  <c r="H362"/>
  <c r="H368"/>
  <c r="H384"/>
  <c r="H390"/>
  <c r="H394"/>
  <c r="H397"/>
  <c r="H400"/>
  <c r="H408"/>
  <c r="H415"/>
  <c r="H423"/>
  <c r="H431"/>
  <c r="H435"/>
  <c r="H466"/>
  <c r="H482"/>
  <c r="H498"/>
  <c r="H514"/>
  <c r="H530"/>
  <c r="H546"/>
  <c r="H559"/>
  <c r="H566"/>
  <c r="H573"/>
  <c r="H580"/>
  <c r="H587"/>
  <c r="H594"/>
  <c r="H602"/>
  <c r="H610"/>
  <c r="H618"/>
  <c r="H626"/>
  <c r="H631"/>
  <c r="H651"/>
  <c r="H653"/>
  <c r="H655"/>
  <c r="H657"/>
  <c r="H659"/>
  <c r="H661"/>
  <c r="H663"/>
  <c r="H665"/>
  <c r="H667"/>
  <c r="H669"/>
  <c r="H671"/>
  <c r="H677"/>
  <c r="H679"/>
  <c r="H681"/>
  <c r="H683"/>
  <c r="H685"/>
  <c r="H687"/>
  <c r="H689"/>
  <c r="H789"/>
  <c r="H795"/>
  <c r="H801"/>
  <c r="H835"/>
  <c r="H866"/>
  <c r="H867"/>
  <c r="H868"/>
  <c r="H900"/>
  <c r="H901"/>
  <c r="H902"/>
  <c r="H903"/>
  <c r="H912"/>
  <c r="H913"/>
  <c r="H914"/>
  <c r="H947"/>
  <c r="H948"/>
  <c r="H949"/>
  <c r="H950"/>
  <c r="H957"/>
  <c r="H958"/>
  <c r="H1022"/>
  <c r="H1023"/>
  <c r="H1024"/>
  <c r="H1025"/>
  <c r="H1038"/>
  <c r="H1053"/>
  <c r="H1075"/>
  <c r="H1079"/>
  <c r="H1080"/>
  <c r="H1081"/>
  <c r="H1132"/>
  <c r="H1133"/>
  <c r="H1134"/>
  <c r="H1154"/>
  <c r="H1155"/>
  <c r="H1156"/>
  <c r="H1157"/>
  <c r="H1186"/>
  <c r="H1187"/>
  <c r="H1188"/>
  <c r="H1189"/>
  <c r="H1190"/>
  <c r="H1191"/>
  <c r="H1192"/>
  <c r="H1193"/>
  <c r="H1194"/>
  <c r="H1195"/>
  <c r="H1247"/>
  <c r="H1248"/>
  <c r="H1249"/>
  <c r="H1262"/>
  <c r="H1263"/>
  <c r="H1264"/>
  <c r="H1268"/>
  <c r="H1269"/>
  <c r="H1270"/>
  <c r="H1290"/>
  <c r="H1291"/>
  <c r="H1292"/>
  <c r="H1308"/>
  <c r="H1309"/>
  <c r="H1310"/>
  <c r="H1326"/>
  <c r="H1327"/>
  <c r="H1328"/>
  <c r="H1356"/>
  <c r="H1357"/>
  <c r="H1358"/>
  <c r="H1362"/>
  <c r="H1363"/>
  <c r="H1364"/>
  <c r="H1380"/>
  <c r="H1381"/>
  <c r="H1382"/>
  <c r="H1429"/>
  <c r="H1430"/>
  <c r="H1431"/>
  <c r="H1432"/>
  <c r="H1453"/>
  <c r="H1454"/>
  <c r="H1455"/>
  <c r="H1456"/>
  <c r="H1465"/>
  <c r="H1466"/>
  <c r="H1467"/>
  <c r="H1480"/>
  <c r="H1481"/>
  <c r="H1482"/>
  <c r="H1507"/>
  <c r="H1508"/>
  <c r="H1509"/>
  <c r="H1522"/>
  <c r="H1523"/>
  <c r="H1524"/>
  <c r="H1537"/>
  <c r="H1538"/>
  <c r="H1539"/>
  <c r="H1540"/>
  <c r="H1541"/>
  <c r="H1542"/>
  <c r="H1555"/>
  <c r="H1556"/>
  <c r="H1557"/>
  <c r="H1570"/>
  <c r="H1571"/>
  <c r="H1572"/>
  <c r="H1585"/>
  <c r="H1586"/>
  <c r="H1587"/>
  <c r="H1600"/>
  <c r="H1601"/>
  <c r="H1602"/>
  <c r="H1615"/>
  <c r="H1616"/>
  <c r="H1617"/>
  <c r="H1642"/>
  <c r="H1643"/>
  <c r="H1644"/>
  <c r="H1681"/>
  <c r="H1682"/>
  <c r="H1683"/>
  <c r="H1699"/>
  <c r="H1700"/>
  <c r="H1701"/>
  <c r="H1756"/>
  <c r="H1757"/>
  <c r="H1758"/>
  <c r="H1775"/>
  <c r="H1776"/>
  <c r="H1801"/>
  <c r="H1802"/>
  <c r="H1803"/>
  <c r="H1828"/>
  <c r="H1829"/>
  <c r="H1830"/>
  <c r="H1846"/>
  <c r="H1847"/>
  <c r="H1848"/>
  <c r="H1864"/>
  <c r="H1865"/>
  <c r="H1866"/>
  <c r="H1894"/>
  <c r="H1895"/>
  <c r="H1896"/>
  <c r="H1924"/>
  <c r="H1925"/>
  <c r="H1926"/>
  <c r="H1927"/>
  <c r="H1932"/>
  <c r="H1933"/>
  <c r="H1934"/>
  <c r="H1935"/>
  <c r="H1956"/>
  <c r="H1960"/>
  <c r="H1965"/>
  <c r="H1988"/>
  <c r="H1989"/>
  <c r="H1990"/>
  <c r="H2015"/>
  <c r="H2016"/>
  <c r="H2017"/>
  <c r="H2042"/>
  <c r="H2043"/>
  <c r="H2044"/>
  <c r="H2045"/>
  <c r="H2046"/>
  <c r="H2047"/>
  <c r="H2063"/>
  <c r="H2064"/>
  <c r="H2065"/>
  <c r="H2119"/>
  <c r="H2120"/>
  <c r="H2121"/>
  <c r="H2186"/>
  <c r="H2187"/>
  <c r="H2188"/>
  <c r="H2213"/>
  <c r="H2214"/>
  <c r="H2215"/>
  <c r="H2237"/>
  <c r="H2238"/>
  <c r="H2239"/>
  <c r="H2308"/>
  <c r="H2309"/>
  <c r="H2329"/>
  <c r="H2330"/>
  <c r="H2331"/>
  <c r="H2332"/>
  <c r="H2333"/>
  <c r="H2334"/>
  <c r="H2335"/>
  <c r="H2336"/>
  <c r="H2337"/>
  <c r="H2338"/>
  <c r="H2339"/>
  <c r="H2340"/>
  <c r="H2346"/>
  <c r="H2348"/>
  <c r="H2349"/>
  <c r="H2357"/>
  <c r="H2358"/>
  <c r="H2396"/>
  <c r="H2398"/>
  <c r="H2402"/>
  <c r="H2403"/>
  <c r="H2404"/>
  <c r="H2417"/>
  <c r="H2430"/>
  <c r="H2431"/>
  <c r="H2432"/>
  <c r="H2446"/>
  <c r="H2447"/>
  <c r="H2462"/>
  <c r="H2463"/>
  <c r="H2464"/>
  <c r="H2465"/>
  <c r="H2466"/>
  <c r="H2467"/>
  <c r="H2468"/>
  <c r="H2469"/>
  <c r="H2470"/>
  <c r="H2471"/>
  <c r="H2472"/>
  <c r="H2473"/>
  <c r="H2474"/>
  <c r="H2475"/>
  <c r="H2476"/>
  <c r="H2477"/>
  <c r="H2478"/>
  <c r="H2479"/>
  <c r="H2488"/>
  <c r="H2489"/>
  <c r="H2490"/>
  <c r="H2491"/>
  <c r="H2492"/>
  <c r="H2493"/>
  <c r="H2494"/>
  <c r="H2495"/>
  <c r="H2496"/>
  <c r="H2497"/>
  <c r="H2498"/>
  <c r="H2499"/>
  <c r="H2500"/>
  <c r="H2501"/>
  <c r="H2502"/>
  <c r="H2503"/>
  <c r="H2504"/>
  <c r="H2505"/>
  <c r="H2506"/>
  <c r="H2507"/>
  <c r="H2508"/>
  <c r="H2509"/>
  <c r="H2511"/>
  <c r="H2525"/>
  <c r="H2526"/>
  <c r="H2527"/>
  <c r="H2528"/>
  <c r="H2529"/>
  <c r="H2530"/>
  <c r="H2531"/>
  <c r="H2532"/>
  <c r="H2533"/>
  <c r="H2534"/>
  <c r="H2535"/>
  <c r="H2536"/>
  <c r="H2537"/>
  <c r="H2538"/>
  <c r="H2539"/>
  <c r="H2547"/>
  <c r="H2549"/>
  <c r="H2551"/>
  <c r="H2552"/>
  <c r="H2553"/>
  <c r="H2554"/>
  <c r="H2555"/>
  <c r="H2556"/>
  <c r="H2557"/>
  <c r="H2558"/>
  <c r="H2559"/>
  <c r="H2560"/>
  <c r="H2561"/>
  <c r="H2562"/>
  <c r="H2563"/>
  <c r="H2579"/>
  <c r="H2580"/>
  <c r="H2581"/>
  <c r="H2582"/>
  <c r="H2583"/>
  <c r="H2584"/>
  <c r="H2585"/>
  <c r="H2586"/>
  <c r="H2587"/>
  <c r="H2588"/>
  <c r="H2589"/>
  <c r="H2590"/>
  <c r="H2599"/>
  <c r="H2603"/>
  <c r="H2606"/>
  <c r="H2610"/>
  <c r="H2611"/>
  <c r="H2612"/>
  <c r="H2631"/>
  <c r="H2635"/>
  <c r="H2641"/>
  <c r="H2646"/>
  <c r="H2696"/>
  <c r="H2728"/>
  <c r="H2729"/>
  <c r="H2730"/>
  <c r="H2731"/>
  <c r="H2737"/>
  <c r="H2742"/>
  <c r="H2749"/>
  <c r="H2751"/>
  <c r="H2753"/>
  <c r="H2755"/>
  <c r="H2757"/>
  <c r="H2759"/>
  <c r="H2763"/>
  <c r="H2765"/>
  <c r="H2767"/>
  <c r="H2772"/>
  <c r="H2778"/>
  <c r="H2788"/>
  <c r="H2794"/>
  <c r="H2798"/>
  <c r="H2803"/>
  <c r="H2808"/>
  <c r="H2815"/>
  <c r="H2819"/>
  <c r="H2849"/>
  <c r="H2853"/>
  <c r="H2856"/>
  <c r="H2871"/>
  <c r="H2880"/>
  <c r="H2886"/>
  <c r="H2896"/>
  <c r="H2900"/>
  <c r="H2922"/>
  <c r="H2933"/>
  <c r="H2949"/>
  <c r="H2950"/>
  <c r="H2951"/>
  <c r="H2952"/>
  <c r="H2953"/>
  <c r="H2954"/>
  <c r="H2955"/>
  <c r="H2956"/>
  <c r="H2959"/>
  <c r="H2966"/>
  <c r="H2969"/>
  <c r="H2970"/>
  <c r="H2978"/>
  <c r="H2979"/>
  <c r="H2981"/>
  <c r="H2982"/>
  <c r="H2984"/>
  <c r="H2985"/>
  <c r="H2987"/>
  <c r="H2988"/>
  <c r="H2994"/>
  <c r="H3020"/>
  <c r="H3021"/>
  <c r="H3022"/>
  <c r="H3023"/>
  <c r="H3024"/>
  <c r="H3025"/>
  <c r="H3040"/>
  <c r="H3061"/>
  <c r="H3066"/>
  <c r="H3071"/>
  <c r="H3076"/>
  <c r="H3082"/>
  <c r="H3090"/>
  <c r="H3098"/>
  <c r="H3105"/>
  <c r="H3113"/>
  <c r="H3114"/>
  <c r="H3115"/>
  <c r="H3117"/>
  <c r="H3118"/>
  <c r="H3119"/>
  <c r="H3120"/>
  <c r="H3127"/>
  <c r="H3141"/>
  <c r="H3194"/>
  <c r="H3200"/>
  <c r="H3206"/>
  <c r="H3232"/>
  <c r="H3233"/>
  <c r="H3241"/>
  <c r="H3244"/>
  <c r="H3254"/>
  <c r="H3261"/>
  <c r="H3269"/>
  <c r="H3274"/>
  <c r="H3280"/>
  <c r="H3284"/>
  <c r="H3291"/>
  <c r="H3306"/>
  <c r="H3311"/>
  <c r="H3317"/>
  <c r="H3346"/>
  <c r="H3350"/>
  <c r="H3353"/>
  <c r="H3361"/>
  <c r="H3368"/>
  <c r="H3374"/>
  <c r="H3380"/>
  <c r="H3387"/>
  <c r="H3393"/>
  <c r="H3541"/>
  <c r="H3548"/>
  <c r="H3550"/>
  <c r="H3554"/>
  <c r="H3582"/>
  <c r="H3592"/>
  <c r="H3599"/>
  <c r="H3605"/>
  <c r="H3671"/>
  <c r="H3689"/>
  <c r="H3691"/>
  <c r="H3695"/>
  <c r="H3699"/>
  <c r="H3703"/>
  <c r="H3710"/>
  <c r="H3716"/>
  <c r="H3727"/>
  <c r="H3751"/>
  <c r="H3756"/>
  <c r="H3762"/>
  <c r="H3766"/>
  <c r="H3771"/>
  <c r="H3776"/>
  <c r="H3791"/>
  <c r="H3801"/>
  <c r="H3821"/>
  <c r="H3834"/>
  <c r="H3835"/>
  <c r="H3879"/>
  <c r="H3934"/>
  <c r="H3981"/>
  <c r="H3982"/>
  <c r="H3984"/>
  <c r="H3985"/>
  <c r="H3989"/>
  <c r="H3990"/>
  <c r="H3991"/>
  <c r="H3992"/>
  <c r="H3993"/>
  <c r="H3994"/>
  <c r="H3996"/>
  <c r="H3997"/>
  <c r="H3998"/>
  <c r="H3999"/>
  <c r="H4000"/>
  <c r="H4001"/>
  <c r="H4002"/>
  <c r="H4032"/>
  <c r="H4035"/>
  <c r="H4039"/>
  <c r="H4056"/>
  <c r="H4064"/>
  <c r="H4069"/>
  <c r="H4200"/>
  <c r="H4216"/>
  <c r="H4222"/>
  <c r="H4230"/>
  <c r="H4425"/>
  <c r="H4430"/>
  <c r="H4435"/>
  <c r="H4440"/>
  <c r="H4445"/>
  <c r="H4450"/>
  <c r="H4455"/>
  <c r="H4462"/>
  <c r="H4474"/>
  <c r="H4480"/>
  <c r="H4487"/>
  <c r="H4493"/>
  <c r="H4498"/>
  <c r="H4500"/>
  <c r="H4512"/>
  <c r="H4533"/>
  <c r="H4549"/>
  <c r="H4557"/>
  <c r="H4563"/>
  <c r="H4567"/>
  <c r="H4572"/>
  <c r="H4577"/>
  <c r="H4583"/>
  <c r="H4588"/>
  <c r="H4594"/>
  <c r="H4634"/>
  <c r="H14"/>
  <c r="H4658" s="1"/>
  <c r="H7"/>
  <c r="H4657" s="1"/>
  <c r="R4653" l="1"/>
  <c r="H4652"/>
  <c r="H4656"/>
  <c r="H4660"/>
  <c r="H4655"/>
  <c r="H4659"/>
  <c r="H4653"/>
  <c r="H4654"/>
</calcChain>
</file>

<file path=xl/sharedStrings.xml><?xml version="1.0" encoding="utf-8"?>
<sst xmlns="http://schemas.openxmlformats.org/spreadsheetml/2006/main" count="5958" uniqueCount="1445">
  <si>
    <t>N0</t>
  </si>
  <si>
    <t>N300/2</t>
    <phoneticPr fontId="6" type="noConversion"/>
  </si>
  <si>
    <t>N210/2</t>
  </si>
  <si>
    <t>N210/3</t>
  </si>
  <si>
    <t>N210/4</t>
  </si>
  <si>
    <t>T1</t>
    <phoneticPr fontId="6" type="noConversion"/>
  </si>
  <si>
    <t>T2</t>
  </si>
  <si>
    <t>T3</t>
  </si>
  <si>
    <t>T4</t>
  </si>
  <si>
    <t>T5</t>
  </si>
  <si>
    <t>T6</t>
  </si>
  <si>
    <t>T7</t>
  </si>
  <si>
    <t xml:space="preserve">N0 </t>
  </si>
  <si>
    <t>N90</t>
  </si>
  <si>
    <t>N180</t>
  </si>
  <si>
    <t>N270</t>
  </si>
  <si>
    <t>N360</t>
  </si>
  <si>
    <t>CK</t>
  </si>
  <si>
    <t>S+N0(CK)</t>
  </si>
  <si>
    <t xml:space="preserve">S+N5 </t>
  </si>
  <si>
    <t xml:space="preserve">S+N10 </t>
  </si>
  <si>
    <t xml:space="preserve">S+N15 </t>
  </si>
  <si>
    <t xml:space="preserve">S+N20 </t>
  </si>
  <si>
    <t>N0(CK)</t>
  </si>
  <si>
    <t xml:space="preserve">N5 </t>
  </si>
  <si>
    <t xml:space="preserve">N10 </t>
  </si>
  <si>
    <t xml:space="preserve">N15 </t>
  </si>
  <si>
    <t xml:space="preserve">N20 </t>
  </si>
  <si>
    <t>N210</t>
  </si>
  <si>
    <t>N240</t>
  </si>
  <si>
    <t>N300</t>
  </si>
  <si>
    <t>N330</t>
  </si>
  <si>
    <t>N260</t>
  </si>
  <si>
    <t>95(6)161</t>
  </si>
  <si>
    <t>Quanxiao Fang, Qiang Yu, Enli Wang,
Yuhai Chen, Guoliang Zhang, Jing Wang ,Longhui Li</t>
  </si>
  <si>
    <t>Plant Soil ,2006,284:335–350</t>
  </si>
  <si>
    <t>N</t>
  </si>
  <si>
    <t>M</t>
  </si>
  <si>
    <t>NP</t>
  </si>
  <si>
    <t>NM</t>
  </si>
  <si>
    <t>NPM</t>
  </si>
  <si>
    <t>P</t>
  </si>
  <si>
    <t>PM</t>
  </si>
  <si>
    <t>FP</t>
  </si>
  <si>
    <t>N150P150K75</t>
  </si>
  <si>
    <t>N225P120K120</t>
  </si>
  <si>
    <t>N270P150K150</t>
  </si>
  <si>
    <t>N300P120K120</t>
  </si>
  <si>
    <t>NK</t>
  </si>
  <si>
    <t>PK</t>
  </si>
  <si>
    <t>NPK</t>
  </si>
  <si>
    <t>N1</t>
  </si>
  <si>
    <t>N2</t>
  </si>
  <si>
    <t>N1F</t>
  </si>
  <si>
    <t>W</t>
  </si>
  <si>
    <t>WM1</t>
  </si>
  <si>
    <t>WM2</t>
  </si>
  <si>
    <t>WT</t>
  </si>
  <si>
    <t>N3</t>
  </si>
  <si>
    <t>N4</t>
  </si>
  <si>
    <t>N5</t>
  </si>
  <si>
    <t>N00</t>
  </si>
  <si>
    <t>N11</t>
  </si>
  <si>
    <t>N22</t>
  </si>
  <si>
    <t>N33</t>
  </si>
  <si>
    <t>N44</t>
  </si>
  <si>
    <t>N55</t>
  </si>
  <si>
    <t>N01</t>
  </si>
  <si>
    <t>N02</t>
  </si>
  <si>
    <t>N03</t>
  </si>
  <si>
    <t>N04</t>
  </si>
  <si>
    <t>N05</t>
  </si>
  <si>
    <t>N 0</t>
  </si>
  <si>
    <t>N 1</t>
  </si>
  <si>
    <t>N 2</t>
  </si>
  <si>
    <t xml:space="preserve">P0 </t>
  </si>
  <si>
    <t xml:space="preserve">P20 </t>
  </si>
  <si>
    <t xml:space="preserve">P40 </t>
  </si>
  <si>
    <t xml:space="preserve">P80 </t>
  </si>
  <si>
    <t xml:space="preserve">P160 </t>
  </si>
  <si>
    <t xml:space="preserve">N0P0K0 </t>
  </si>
  <si>
    <t xml:space="preserve">N0P2K2 </t>
  </si>
  <si>
    <t xml:space="preserve">N1P2K2 </t>
  </si>
  <si>
    <t xml:space="preserve">N2P0K2 </t>
  </si>
  <si>
    <t xml:space="preserve">N2P1K2 </t>
  </si>
  <si>
    <t xml:space="preserve">N2P2K2 </t>
  </si>
  <si>
    <t xml:space="preserve">N2P3K2 </t>
  </si>
  <si>
    <t xml:space="preserve">N2P2K0 </t>
  </si>
  <si>
    <t xml:space="preserve">N2P2K1 </t>
  </si>
  <si>
    <t xml:space="preserve">N2P2K3 </t>
  </si>
  <si>
    <t xml:space="preserve">N3P2K2 </t>
  </si>
  <si>
    <t xml:space="preserve">N1P1K2 </t>
  </si>
  <si>
    <t xml:space="preserve">N1P2K1 </t>
  </si>
  <si>
    <t xml:space="preserve">N2P1K1 </t>
  </si>
  <si>
    <t xml:space="preserve">N1.5P2K2 </t>
  </si>
  <si>
    <t xml:space="preserve">N2.5P2K2 </t>
  </si>
  <si>
    <t>N75</t>
  </si>
  <si>
    <t>N112.5</t>
  </si>
  <si>
    <t>N150</t>
  </si>
  <si>
    <t>P0</t>
  </si>
  <si>
    <t>P60</t>
  </si>
  <si>
    <t>P120</t>
  </si>
  <si>
    <t>P180</t>
  </si>
  <si>
    <t xml:space="preserve"> M0</t>
  </si>
  <si>
    <t>M30</t>
  </si>
  <si>
    <t>M60</t>
  </si>
  <si>
    <t>Mw</t>
  </si>
  <si>
    <t>M0</t>
  </si>
  <si>
    <t>M75</t>
  </si>
  <si>
    <t>M150</t>
  </si>
  <si>
    <t xml:space="preserve">N100 </t>
  </si>
  <si>
    <t xml:space="preserve">N200 </t>
  </si>
  <si>
    <t xml:space="preserve">N300 </t>
  </si>
  <si>
    <t xml:space="preserve">N400 </t>
  </si>
  <si>
    <t>N1(135)</t>
  </si>
  <si>
    <t>N2(180)</t>
  </si>
  <si>
    <t>N3(225)</t>
  </si>
  <si>
    <t>N1(90)</t>
  </si>
  <si>
    <t>N2(135)</t>
  </si>
  <si>
    <t>N3(180)</t>
  </si>
  <si>
    <r>
      <rPr>
        <sz val="11"/>
        <rFont val="宋体"/>
        <family val="3"/>
        <charset val="134"/>
      </rPr>
      <t>河农</t>
    </r>
    <r>
      <rPr>
        <sz val="11"/>
        <rFont val="Calibri"/>
        <family val="2"/>
      </rPr>
      <t>822</t>
    </r>
  </si>
  <si>
    <t>A</t>
  </si>
  <si>
    <t>B</t>
  </si>
  <si>
    <t>C</t>
  </si>
  <si>
    <t>D</t>
  </si>
  <si>
    <t>E</t>
  </si>
  <si>
    <t>F</t>
  </si>
  <si>
    <t>G</t>
  </si>
  <si>
    <t>6029 Heng 6</t>
  </si>
  <si>
    <t>CH9802</t>
  </si>
  <si>
    <t>CH9806</t>
  </si>
  <si>
    <t>CH9807</t>
  </si>
  <si>
    <t>98Y66</t>
  </si>
  <si>
    <t>98Y135</t>
  </si>
  <si>
    <t>98Y245</t>
  </si>
  <si>
    <t>N225</t>
  </si>
  <si>
    <t>N375</t>
  </si>
  <si>
    <t>50%+50%</t>
  </si>
  <si>
    <t>30%+70%</t>
  </si>
  <si>
    <t xml:space="preserve">N90 </t>
  </si>
  <si>
    <t>F1</t>
  </si>
  <si>
    <t>F2</t>
  </si>
  <si>
    <t>F3</t>
  </si>
  <si>
    <t>SW1</t>
  </si>
  <si>
    <t>SW2</t>
  </si>
  <si>
    <t>SW3</t>
  </si>
  <si>
    <t>SW4</t>
  </si>
  <si>
    <t xml:space="preserve"> K0</t>
  </si>
  <si>
    <t>K1</t>
  </si>
  <si>
    <t>K2</t>
  </si>
  <si>
    <t>K3</t>
  </si>
  <si>
    <t>K4</t>
  </si>
  <si>
    <r>
      <rPr>
        <sz val="10"/>
        <rFont val="宋体"/>
        <family val="3"/>
        <charset val="134"/>
      </rPr>
      <t>苗艳芳</t>
    </r>
    <r>
      <rPr>
        <sz val="10"/>
        <rFont val="Calibri"/>
        <family val="2"/>
      </rPr>
      <t>,</t>
    </r>
    <r>
      <rPr>
        <sz val="10"/>
        <rFont val="宋体"/>
        <family val="3"/>
        <charset val="134"/>
      </rPr>
      <t>李友军</t>
    </r>
    <r>
      <rPr>
        <sz val="10"/>
        <rFont val="Calibri"/>
        <family val="2"/>
      </rPr>
      <t>,</t>
    </r>
    <r>
      <rPr>
        <sz val="10"/>
        <rFont val="宋体"/>
        <family val="3"/>
        <charset val="134"/>
      </rPr>
      <t>张会民</t>
    </r>
    <r>
      <rPr>
        <sz val="10"/>
        <rFont val="Calibri"/>
        <family val="2"/>
      </rPr>
      <t>,</t>
    </r>
    <r>
      <rPr>
        <sz val="10"/>
        <rFont val="宋体"/>
        <family val="3"/>
        <charset val="134"/>
      </rPr>
      <t>陈洪军</t>
    </r>
    <r>
      <rPr>
        <sz val="10"/>
        <rFont val="Calibri"/>
        <family val="2"/>
      </rPr>
      <t>,</t>
    </r>
    <r>
      <rPr>
        <sz val="10"/>
        <rFont val="宋体"/>
        <family val="3"/>
        <charset val="134"/>
      </rPr>
      <t>陈明灿</t>
    </r>
  </si>
  <si>
    <r>
      <rPr>
        <sz val="10"/>
        <rFont val="宋体"/>
        <family val="3"/>
        <charset val="134"/>
      </rPr>
      <t>王宜伦，苗玉红，谭金芳</t>
    </r>
    <r>
      <rPr>
        <sz val="10"/>
        <rFont val="Calibri"/>
        <family val="2"/>
      </rPr>
      <t>*</t>
    </r>
    <r>
      <rPr>
        <sz val="10"/>
        <rFont val="宋体"/>
        <family val="3"/>
        <charset val="134"/>
      </rPr>
      <t>，韩燕来，汪强</t>
    </r>
  </si>
  <si>
    <t>K0</t>
  </si>
  <si>
    <r>
      <rPr>
        <sz val="10"/>
        <rFont val="宋体"/>
        <family val="3"/>
        <charset val="134"/>
      </rPr>
      <t>王宜伦</t>
    </r>
    <r>
      <rPr>
        <sz val="10"/>
        <rFont val="Calibri"/>
        <family val="2"/>
      </rPr>
      <t>,</t>
    </r>
    <r>
      <rPr>
        <sz val="10"/>
        <rFont val="宋体"/>
        <family val="3"/>
        <charset val="134"/>
      </rPr>
      <t>杨素芬</t>
    </r>
    <r>
      <rPr>
        <sz val="10"/>
        <rFont val="Calibri"/>
        <family val="2"/>
      </rPr>
      <t>,</t>
    </r>
    <r>
      <rPr>
        <sz val="10"/>
        <rFont val="宋体"/>
        <family val="3"/>
        <charset val="134"/>
      </rPr>
      <t>韩燕来</t>
    </r>
    <r>
      <rPr>
        <sz val="10"/>
        <rFont val="Calibri"/>
        <family val="2"/>
      </rPr>
      <t>,</t>
    </r>
    <r>
      <rPr>
        <sz val="10"/>
        <rFont val="宋体"/>
        <family val="3"/>
        <charset val="134"/>
      </rPr>
      <t>李青松</t>
    </r>
    <r>
      <rPr>
        <sz val="10"/>
        <rFont val="Calibri"/>
        <family val="2"/>
      </rPr>
      <t>,</t>
    </r>
    <r>
      <rPr>
        <sz val="10"/>
        <rFont val="宋体"/>
        <family val="3"/>
        <charset val="134"/>
      </rPr>
      <t>谭金芳</t>
    </r>
  </si>
  <si>
    <t>K5</t>
  </si>
  <si>
    <t>K6</t>
  </si>
  <si>
    <t>K7</t>
  </si>
  <si>
    <t>CK1</t>
  </si>
  <si>
    <t>CK2</t>
  </si>
  <si>
    <t>CK3</t>
  </si>
  <si>
    <t>SCRF2</t>
  </si>
  <si>
    <t>SCRF3</t>
  </si>
  <si>
    <t>Xinping Chen,1 Jinchi Zhou,1 Xinren Wang,1
Alfred M. Blackmer,2 and Fusuo Zhang</t>
  </si>
  <si>
    <t>N6</t>
  </si>
  <si>
    <t>W0</t>
  </si>
  <si>
    <t>W1</t>
  </si>
  <si>
    <t>W2</t>
  </si>
  <si>
    <t>W3</t>
  </si>
  <si>
    <t>W4</t>
  </si>
  <si>
    <t>CN1</t>
  </si>
  <si>
    <t>CN0</t>
  </si>
  <si>
    <t>RN2</t>
  </si>
  <si>
    <t>RN1</t>
  </si>
  <si>
    <t>RN0</t>
  </si>
  <si>
    <t>HN2</t>
  </si>
  <si>
    <t>HN1</t>
  </si>
  <si>
    <t>HN0</t>
  </si>
  <si>
    <t>ZN2</t>
  </si>
  <si>
    <t>ZN1</t>
  </si>
  <si>
    <t>ZN0</t>
  </si>
  <si>
    <t>K60</t>
  </si>
  <si>
    <t>K30+30</t>
  </si>
  <si>
    <t>K90</t>
  </si>
  <si>
    <t>K45+45</t>
  </si>
  <si>
    <t>K135</t>
  </si>
  <si>
    <t>K67·5+67·5</t>
  </si>
  <si>
    <t>P1</t>
  </si>
  <si>
    <t>P2</t>
  </si>
  <si>
    <t>P3</t>
  </si>
  <si>
    <t>P4</t>
  </si>
  <si>
    <t>T1</t>
  </si>
  <si>
    <t>8017—2</t>
  </si>
  <si>
    <r>
      <rPr>
        <sz val="10"/>
        <rFont val="宋体"/>
        <family val="3"/>
        <charset val="134"/>
      </rPr>
      <t>王月福</t>
    </r>
    <r>
      <rPr>
        <sz val="10"/>
        <rFont val="Calibri"/>
        <family val="2"/>
      </rPr>
      <t xml:space="preserve"> </t>
    </r>
    <r>
      <rPr>
        <sz val="10"/>
        <rFont val="宋体"/>
        <family val="3"/>
        <charset val="134"/>
      </rPr>
      <t>于振文</t>
    </r>
    <r>
      <rPr>
        <sz val="10"/>
        <rFont val="Calibri"/>
        <family val="2"/>
      </rPr>
      <t xml:space="preserve"> </t>
    </r>
    <r>
      <rPr>
        <sz val="10"/>
        <rFont val="宋体"/>
        <family val="3"/>
        <charset val="134"/>
      </rPr>
      <t>李尚霞</t>
    </r>
    <r>
      <rPr>
        <sz val="10"/>
        <rFont val="Calibri"/>
        <family val="2"/>
      </rPr>
      <t xml:space="preserve"> </t>
    </r>
    <r>
      <rPr>
        <sz val="10"/>
        <rFont val="宋体"/>
        <family val="3"/>
        <charset val="134"/>
      </rPr>
      <t>余松烈</t>
    </r>
  </si>
  <si>
    <t>N75.0</t>
  </si>
  <si>
    <t>N150.0</t>
  </si>
  <si>
    <t>N225.0</t>
  </si>
  <si>
    <t>N300.0</t>
  </si>
  <si>
    <t>N4P2</t>
  </si>
  <si>
    <t>N3P2</t>
  </si>
  <si>
    <t>N2P2</t>
  </si>
  <si>
    <t>N1P2</t>
  </si>
  <si>
    <t>N0P2</t>
  </si>
  <si>
    <t xml:space="preserve"> CK</t>
  </si>
  <si>
    <t xml:space="preserve"> N2P4</t>
  </si>
  <si>
    <t xml:space="preserve"> N2P3</t>
  </si>
  <si>
    <t xml:space="preserve"> N2P2</t>
  </si>
  <si>
    <t xml:space="preserve"> N2P1</t>
  </si>
  <si>
    <t xml:space="preserve"> N2P0</t>
  </si>
  <si>
    <t>T8</t>
  </si>
  <si>
    <t xml:space="preserve">N1 </t>
  </si>
  <si>
    <t xml:space="preserve">N2 </t>
  </si>
  <si>
    <t xml:space="preserve">N3 </t>
  </si>
  <si>
    <t xml:space="preserve">N4 </t>
  </si>
  <si>
    <t>N3+S</t>
  </si>
  <si>
    <t>N0P0</t>
  </si>
  <si>
    <t>N0P1</t>
  </si>
  <si>
    <t>N1P0</t>
  </si>
  <si>
    <t>N1P1</t>
  </si>
  <si>
    <t>N2P0</t>
  </si>
  <si>
    <t>N2P1</t>
  </si>
  <si>
    <t>K</t>
  </si>
  <si>
    <t>Yajun Gao , Yun Li , Jianchang Zhang</t>
  </si>
  <si>
    <t>Nutr Cycl Agroecosyst,2009DOI 10.1007/s10705-009-9252-0</t>
  </si>
  <si>
    <t>R.M. Rees l* , M. Roelcke 2, S.X. Li</t>
  </si>
  <si>
    <t>Nutlqent Cycling hz Agroecosystems 47:81-9 I, 1997.</t>
  </si>
  <si>
    <t>Yajun Gao, Yun Li , Jianchang Zhang ,
Wenguo Liu , Zhanping Dang,
Weixian Cao , Qin Qiang</t>
  </si>
  <si>
    <t>Nutr Cycl Agroecosyst,2009</t>
  </si>
  <si>
    <t>N0P0K0</t>
  </si>
  <si>
    <t>N0P2K2</t>
  </si>
  <si>
    <t>N1P2K2</t>
  </si>
  <si>
    <t>N2P0K2</t>
  </si>
  <si>
    <t>N2P1K2</t>
  </si>
  <si>
    <t>N2P2K2</t>
  </si>
  <si>
    <t>N2P3K2</t>
  </si>
  <si>
    <t>N2P2K0</t>
  </si>
  <si>
    <t>N2P2K1</t>
  </si>
  <si>
    <t>N2P2K3</t>
  </si>
  <si>
    <t>N3P2K2</t>
  </si>
  <si>
    <t>N1P1K2</t>
  </si>
  <si>
    <t>N1P2K1</t>
  </si>
  <si>
    <t>N2P1K1</t>
  </si>
  <si>
    <r>
      <rPr>
        <sz val="10"/>
        <rFont val="宋体"/>
        <family val="3"/>
        <charset val="134"/>
      </rPr>
      <t>李伟海</t>
    </r>
    <r>
      <rPr>
        <sz val="10"/>
        <rFont val="Calibri"/>
        <family val="2"/>
      </rPr>
      <t xml:space="preserve"> </t>
    </r>
    <r>
      <rPr>
        <sz val="10"/>
        <rFont val="宋体"/>
        <family val="3"/>
        <charset val="134"/>
      </rPr>
      <t>张洪程</t>
    </r>
  </si>
  <si>
    <t>N10/0</t>
  </si>
  <si>
    <t>N7/3</t>
  </si>
  <si>
    <t>N5/3/2</t>
  </si>
  <si>
    <t>N3/3/4</t>
  </si>
  <si>
    <t xml:space="preserve">Xiao Qin Dai, Hong Yan Zhang </t>
  </si>
  <si>
    <t>Nutr Cycl Agroecosyst,2009.
DOI 10.1007/s10705-009-9293-4</t>
  </si>
  <si>
    <r>
      <t>Communications in Soil Science and Plant Analysis</t>
    </r>
    <r>
      <rPr>
        <sz val="10"/>
        <rFont val="Times New Roman"/>
        <family val="1"/>
      </rPr>
      <t>，</t>
    </r>
    <r>
      <rPr>
        <sz val="10"/>
        <rFont val="Calibri"/>
        <family val="2"/>
      </rPr>
      <t>2004</t>
    </r>
    <r>
      <rPr>
        <sz val="10"/>
        <rFont val="Times New Roman"/>
        <family val="1"/>
      </rPr>
      <t>，</t>
    </r>
    <r>
      <rPr>
        <sz val="10"/>
        <rFont val="Calibri"/>
        <family val="2"/>
      </rPr>
      <t>35: 583–597</t>
    </r>
  </si>
  <si>
    <t xml:space="preserve"> NP+St</t>
  </si>
  <si>
    <t xml:space="preserve"> NPK</t>
  </si>
  <si>
    <t xml:space="preserve"> NPK+St</t>
  </si>
  <si>
    <t>NPK(-)</t>
  </si>
  <si>
    <t>NPK(+)</t>
  </si>
  <si>
    <t>NPK+St</t>
  </si>
  <si>
    <t xml:space="preserve">CK </t>
  </si>
  <si>
    <t xml:space="preserve">N </t>
  </si>
  <si>
    <t xml:space="preserve">P </t>
  </si>
  <si>
    <t xml:space="preserve">NP </t>
  </si>
  <si>
    <t xml:space="preserve">S </t>
  </si>
  <si>
    <t xml:space="preserve">SNP </t>
  </si>
  <si>
    <t xml:space="preserve">M </t>
  </si>
  <si>
    <t xml:space="preserve">NT </t>
  </si>
  <si>
    <t>MNP</t>
  </si>
  <si>
    <t>M1</t>
  </si>
  <si>
    <t>M1NPK</t>
  </si>
  <si>
    <t>M1(NPK)h</t>
  </si>
  <si>
    <t>M2NPK</t>
  </si>
  <si>
    <t>N10</t>
  </si>
  <si>
    <t>N15</t>
  </si>
  <si>
    <t>N20</t>
  </si>
  <si>
    <t>N135P120K120</t>
  </si>
  <si>
    <t>N135P225K120</t>
  </si>
  <si>
    <t>N135P225K180</t>
  </si>
  <si>
    <t>N225P225K120</t>
  </si>
  <si>
    <t>N225P225K180</t>
  </si>
  <si>
    <t>N135P120K0</t>
  </si>
  <si>
    <t>OPT</t>
  </si>
  <si>
    <t>OPT+OF</t>
  </si>
  <si>
    <t>CRF+OF</t>
  </si>
  <si>
    <t>CRF</t>
  </si>
  <si>
    <t>N0P1K1</t>
  </si>
  <si>
    <t>N0P2K1</t>
  </si>
  <si>
    <t>N1P0K1</t>
  </si>
  <si>
    <t>N1P1K1</t>
  </si>
  <si>
    <t>N2P0K1</t>
  </si>
  <si>
    <t>N3P0K1</t>
  </si>
  <si>
    <t>N3P1K1</t>
  </si>
  <si>
    <t>N3P2K1</t>
  </si>
  <si>
    <t>S</t>
  </si>
  <si>
    <t>N 375kg/hm2</t>
  </si>
  <si>
    <t>1/2(M+N)</t>
  </si>
  <si>
    <t>1/2(G+N)</t>
  </si>
  <si>
    <t>1/2(S+N)</t>
  </si>
  <si>
    <t>f2</t>
  </si>
  <si>
    <t>f3</t>
  </si>
  <si>
    <t>C1</t>
  </si>
  <si>
    <t>C2</t>
  </si>
  <si>
    <t>C3</t>
  </si>
  <si>
    <t>C4</t>
  </si>
  <si>
    <t>C5</t>
  </si>
  <si>
    <t>C6</t>
  </si>
  <si>
    <t>WP</t>
  </si>
  <si>
    <t>1989~1990</t>
  </si>
  <si>
    <t>EM18</t>
  </si>
  <si>
    <t>EM23</t>
  </si>
  <si>
    <t>ZM9023</t>
  </si>
  <si>
    <t>LM1</t>
  </si>
  <si>
    <t xml:space="preserve"> 2 N0P2K2</t>
  </si>
  <si>
    <t>3 N1P2K2</t>
  </si>
  <si>
    <t>6 N2P2K2</t>
  </si>
  <si>
    <t>11 N3P2K2</t>
  </si>
  <si>
    <t>4 N2P0K2</t>
  </si>
  <si>
    <t>5 N2P1K2</t>
  </si>
  <si>
    <t>7 N2P3K2</t>
  </si>
  <si>
    <t xml:space="preserve"> 8 N2P2K0</t>
  </si>
  <si>
    <t>9 N2P2K1</t>
  </si>
  <si>
    <t>10 N2P2K3</t>
  </si>
  <si>
    <t>N7</t>
  </si>
  <si>
    <t>N8</t>
  </si>
  <si>
    <t>2004–2005</t>
  </si>
  <si>
    <t>2005–2006</t>
  </si>
  <si>
    <t>2007-2008</t>
  </si>
  <si>
    <t xml:space="preserve">NPK </t>
  </si>
  <si>
    <t>NPK+S</t>
  </si>
  <si>
    <t>NPK+M</t>
  </si>
  <si>
    <t>Hebei</t>
  </si>
  <si>
    <t>Henan</t>
  </si>
  <si>
    <t>hando</t>
  </si>
  <si>
    <t>Gansu</t>
  </si>
  <si>
    <t>Shaanx</t>
  </si>
  <si>
    <t>Shanx</t>
  </si>
  <si>
    <t>K2O</t>
  </si>
  <si>
    <t xml:space="preserve">NO </t>
  </si>
  <si>
    <t xml:space="preserve">N1.5 </t>
  </si>
  <si>
    <t xml:space="preserve">N2.5 </t>
  </si>
  <si>
    <t xml:space="preserve">P1 </t>
  </si>
  <si>
    <t xml:space="preserve">P2 </t>
  </si>
  <si>
    <t xml:space="preserve">P3 </t>
  </si>
  <si>
    <t xml:space="preserve">K0 </t>
  </si>
  <si>
    <t xml:space="preserve">K1 </t>
  </si>
  <si>
    <t xml:space="preserve">K2 </t>
  </si>
  <si>
    <t xml:space="preserve">K3 </t>
  </si>
  <si>
    <t>N-yield response</t>
  </si>
  <si>
    <t>P-yield response</t>
  </si>
  <si>
    <t>K-yield response</t>
  </si>
  <si>
    <t>NPK</t>
    <phoneticPr fontId="1" type="noConversion"/>
  </si>
  <si>
    <t>PK</t>
    <phoneticPr fontId="1" type="noConversion"/>
  </si>
  <si>
    <t>NK</t>
    <phoneticPr fontId="1" type="noConversion"/>
  </si>
  <si>
    <t>NP</t>
    <phoneticPr fontId="1" type="noConversion"/>
  </si>
  <si>
    <t>FCR-N</t>
    <phoneticPr fontId="1" type="noConversion"/>
  </si>
  <si>
    <t>FCR-P</t>
    <phoneticPr fontId="1" type="noConversion"/>
  </si>
  <si>
    <t>FCR-K</t>
    <phoneticPr fontId="1" type="noConversion"/>
  </si>
  <si>
    <t>No.</t>
    <phoneticPr fontId="6" type="noConversion"/>
  </si>
  <si>
    <t>Data source</t>
    <phoneticPr fontId="6" type="noConversion"/>
  </si>
  <si>
    <t>Treatments</t>
    <phoneticPr fontId="6" type="noConversion"/>
  </si>
  <si>
    <t>Hebei</t>
    <phoneticPr fontId="6" type="noConversion"/>
  </si>
  <si>
    <t>Henan</t>
    <phoneticPr fontId="6" type="noConversion"/>
  </si>
  <si>
    <t>Shandong</t>
    <phoneticPr fontId="1" type="noConversion"/>
  </si>
  <si>
    <t>Henan</t>
    <phoneticPr fontId="1" type="noConversion"/>
  </si>
  <si>
    <r>
      <t>2006-2007</t>
    </r>
    <r>
      <rPr>
        <sz val="10"/>
        <rFont val="宋体"/>
        <family val="3"/>
        <charset val="134"/>
      </rPr>
      <t>驻马店市遂平县和兴乡和兴村优质小麦</t>
    </r>
    <r>
      <rPr>
        <sz val="10"/>
        <rFont val="Calibri"/>
        <family val="2"/>
      </rPr>
      <t>OPT</t>
    </r>
    <r>
      <rPr>
        <sz val="10"/>
        <rFont val="宋体"/>
        <family val="3"/>
        <charset val="134"/>
      </rPr>
      <t>试验</t>
    </r>
  </si>
  <si>
    <r>
      <t>2006-2007</t>
    </r>
    <r>
      <rPr>
        <sz val="10"/>
        <rFont val="宋体"/>
        <family val="3"/>
        <charset val="134"/>
      </rPr>
      <t>驻马店市驿城区水屯镇新坡村优质小麦</t>
    </r>
    <r>
      <rPr>
        <sz val="10"/>
        <rFont val="Calibri"/>
        <family val="2"/>
      </rPr>
      <t>OPT</t>
    </r>
    <r>
      <rPr>
        <sz val="10"/>
        <rFont val="宋体"/>
        <family val="3"/>
        <charset val="134"/>
      </rPr>
      <t>试验</t>
    </r>
  </si>
  <si>
    <r>
      <t>2006-2007</t>
    </r>
    <r>
      <rPr>
        <sz val="10"/>
        <rFont val="宋体"/>
        <family val="3"/>
        <charset val="134"/>
      </rPr>
      <t>新乡市延津县司寨乡平陵村优质小麦</t>
    </r>
    <r>
      <rPr>
        <sz val="10"/>
        <rFont val="Calibri"/>
        <family val="2"/>
      </rPr>
      <t>OPT</t>
    </r>
    <r>
      <rPr>
        <sz val="10"/>
        <rFont val="宋体"/>
        <family val="3"/>
        <charset val="134"/>
      </rPr>
      <t>试验</t>
    </r>
  </si>
  <si>
    <r>
      <t>2005-2006</t>
    </r>
    <r>
      <rPr>
        <sz val="10"/>
        <rFont val="宋体"/>
        <family val="3"/>
        <charset val="134"/>
      </rPr>
      <t>小麦驻马店市驿城区水屯镇新坡村</t>
    </r>
    <r>
      <rPr>
        <sz val="10"/>
        <rFont val="Calibri"/>
        <family val="2"/>
      </rPr>
      <t>opt</t>
    </r>
    <r>
      <rPr>
        <sz val="10"/>
        <rFont val="宋体"/>
        <family val="3"/>
        <charset val="134"/>
      </rPr>
      <t>试验</t>
    </r>
  </si>
  <si>
    <r>
      <t>2006-2007</t>
    </r>
    <r>
      <rPr>
        <sz val="10"/>
        <rFont val="宋体"/>
        <family val="3"/>
        <charset val="134"/>
      </rPr>
      <t>洛阳孟津县送庄乡朱寨村优质小麦</t>
    </r>
    <r>
      <rPr>
        <sz val="10"/>
        <rFont val="Calibri"/>
        <family val="2"/>
      </rPr>
      <t>OPT</t>
    </r>
    <r>
      <rPr>
        <sz val="10"/>
        <rFont val="宋体"/>
        <family val="3"/>
        <charset val="134"/>
      </rPr>
      <t>试验</t>
    </r>
  </si>
  <si>
    <r>
      <t>2009</t>
    </r>
    <r>
      <rPr>
        <sz val="10"/>
        <rFont val="宋体"/>
        <family val="3"/>
        <charset val="134"/>
      </rPr>
      <t>年河北省辛集市马庄冬小麦氮肥不同基追比试验</t>
    </r>
  </si>
  <si>
    <r>
      <t>2008</t>
    </r>
    <r>
      <rPr>
        <sz val="10"/>
        <rFont val="宋体"/>
        <family val="3"/>
        <charset val="134"/>
      </rPr>
      <t>年河北辛集钾肥定位试验（冬小麦）</t>
    </r>
  </si>
  <si>
    <r>
      <t>2008</t>
    </r>
    <r>
      <rPr>
        <sz val="10"/>
        <rFont val="宋体"/>
        <family val="3"/>
        <charset val="134"/>
      </rPr>
      <t>年河北辛集冬小麦养分吸收规律试验总结</t>
    </r>
  </si>
  <si>
    <r>
      <t>2008</t>
    </r>
    <r>
      <rPr>
        <sz val="10"/>
        <rFont val="宋体"/>
        <family val="3"/>
        <charset val="134"/>
      </rPr>
      <t>年河北辛集冬小麦</t>
    </r>
    <r>
      <rPr>
        <sz val="10"/>
        <rFont val="Calibri"/>
        <family val="2"/>
      </rPr>
      <t>OPT</t>
    </r>
    <r>
      <rPr>
        <sz val="10"/>
        <rFont val="宋体"/>
        <family val="3"/>
        <charset val="134"/>
      </rPr>
      <t>定位试验总结</t>
    </r>
  </si>
  <si>
    <t>Gansu</t>
    <phoneticPr fontId="1" type="noConversion"/>
  </si>
  <si>
    <t>Ningxia</t>
    <phoneticPr fontId="1" type="noConversion"/>
  </si>
  <si>
    <t>Hubei</t>
    <phoneticPr fontId="1" type="noConversion"/>
  </si>
  <si>
    <t>Beijing</t>
    <phoneticPr fontId="1" type="noConversion"/>
  </si>
  <si>
    <r>
      <rPr>
        <sz val="11"/>
        <rFont val="宋体"/>
        <family val="3"/>
        <charset val="134"/>
      </rPr>
      <t>李鑫，</t>
    </r>
  </si>
  <si>
    <t>Hebei</t>
    <phoneticPr fontId="1" type="noConversion"/>
  </si>
  <si>
    <r>
      <rPr>
        <sz val="11"/>
        <rFont val="宋体"/>
        <family val="2"/>
        <charset val="134"/>
      </rPr>
      <t>王德梅</t>
    </r>
    <r>
      <rPr>
        <sz val="11"/>
        <rFont val="Calibri"/>
        <family val="2"/>
      </rPr>
      <t>1,</t>
    </r>
    <r>
      <rPr>
        <sz val="11"/>
        <rFont val="宋体"/>
        <family val="2"/>
        <charset val="134"/>
      </rPr>
      <t>于振文</t>
    </r>
    <r>
      <rPr>
        <sz val="11"/>
        <rFont val="Calibri"/>
        <family val="2"/>
      </rPr>
      <t>1*,</t>
    </r>
    <r>
      <rPr>
        <sz val="11"/>
        <rFont val="宋体"/>
        <family val="2"/>
        <charset val="134"/>
      </rPr>
      <t>张永丽</t>
    </r>
    <r>
      <rPr>
        <sz val="11"/>
        <rFont val="Calibri"/>
        <family val="2"/>
      </rPr>
      <t>1,</t>
    </r>
    <r>
      <rPr>
        <sz val="11"/>
        <rFont val="宋体"/>
        <family val="2"/>
        <charset val="134"/>
      </rPr>
      <t>许振柱</t>
    </r>
    <r>
      <rPr>
        <sz val="11"/>
        <rFont val="Calibri"/>
        <family val="2"/>
      </rPr>
      <t>2</t>
    </r>
  </si>
  <si>
    <r>
      <rPr>
        <sz val="11"/>
        <rFont val="宋体"/>
        <family val="3"/>
        <charset val="134"/>
      </rPr>
      <t>泰山</t>
    </r>
    <r>
      <rPr>
        <sz val="11"/>
        <rFont val="Calibri"/>
        <family val="2"/>
      </rPr>
      <t>23</t>
    </r>
    <r>
      <rPr>
        <sz val="11"/>
        <rFont val="宋体"/>
        <family val="3"/>
        <charset val="134"/>
      </rPr>
      <t>　</t>
    </r>
  </si>
  <si>
    <r>
      <rPr>
        <sz val="11"/>
        <rFont val="宋体"/>
        <family val="3"/>
        <charset val="134"/>
      </rPr>
      <t>山农</t>
    </r>
    <r>
      <rPr>
        <sz val="11"/>
        <rFont val="Calibri"/>
        <family val="2"/>
      </rPr>
      <t>664</t>
    </r>
    <r>
      <rPr>
        <sz val="11"/>
        <rFont val="宋体"/>
        <family val="3"/>
        <charset val="134"/>
      </rPr>
      <t>　</t>
    </r>
  </si>
  <si>
    <r>
      <rPr>
        <sz val="11"/>
        <rFont val="宋体"/>
        <family val="2"/>
        <charset val="134"/>
      </rPr>
      <t>余宗波</t>
    </r>
    <r>
      <rPr>
        <sz val="11"/>
        <rFont val="Calibri"/>
        <family val="2"/>
      </rPr>
      <t>1</t>
    </r>
    <r>
      <rPr>
        <sz val="11"/>
        <rFont val="宋体"/>
        <family val="2"/>
        <charset val="134"/>
      </rPr>
      <t>，邹娟</t>
    </r>
    <r>
      <rPr>
        <sz val="11"/>
        <rFont val="Calibri"/>
        <family val="2"/>
      </rPr>
      <t>2</t>
    </r>
    <r>
      <rPr>
        <sz val="11"/>
        <rFont val="宋体"/>
        <family val="2"/>
        <charset val="134"/>
      </rPr>
      <t>，肖兴军</t>
    </r>
  </si>
  <si>
    <r>
      <rPr>
        <sz val="11"/>
        <rFont val="宋体"/>
        <family val="3"/>
        <charset val="134"/>
      </rPr>
      <t>张营武</t>
    </r>
  </si>
  <si>
    <r>
      <rPr>
        <sz val="11"/>
        <rFont val="宋体"/>
        <family val="2"/>
        <charset val="134"/>
      </rPr>
      <t>张德奇等</t>
    </r>
    <r>
      <rPr>
        <sz val="11"/>
        <rFont val="Calibri"/>
        <family val="2"/>
      </rPr>
      <t>:</t>
    </r>
    <r>
      <rPr>
        <sz val="11"/>
        <rFont val="宋体"/>
        <family val="2"/>
        <charset val="134"/>
      </rPr>
      <t>弱筋小麦郑麦</t>
    </r>
    <r>
      <rPr>
        <sz val="11"/>
        <rFont val="Calibri"/>
        <family val="2"/>
      </rPr>
      <t>004</t>
    </r>
    <r>
      <rPr>
        <sz val="11"/>
        <rFont val="宋体"/>
        <family val="2"/>
        <charset val="134"/>
      </rPr>
      <t>的氮、磷肥运筹模式研究</t>
    </r>
  </si>
  <si>
    <r>
      <rPr>
        <sz val="11"/>
        <rFont val="宋体"/>
        <family val="3"/>
        <charset val="134"/>
      </rPr>
      <t>信阳市农科所</t>
    </r>
  </si>
  <si>
    <r>
      <rPr>
        <sz val="11"/>
        <rFont val="宋体"/>
        <family val="3"/>
        <charset val="134"/>
      </rPr>
      <t>罗山县农科所</t>
    </r>
  </si>
  <si>
    <r>
      <rPr>
        <sz val="11"/>
        <rFont val="宋体"/>
        <family val="3"/>
        <charset val="134"/>
      </rPr>
      <t>息县农科所</t>
    </r>
  </si>
  <si>
    <r>
      <rPr>
        <sz val="11"/>
        <rFont val="宋体"/>
        <family val="2"/>
        <charset val="134"/>
      </rPr>
      <t>磷肥施用模式</t>
    </r>
  </si>
  <si>
    <r>
      <rPr>
        <sz val="11"/>
        <rFont val="宋体"/>
        <family val="2"/>
        <charset val="134"/>
      </rPr>
      <t>柴彦君</t>
    </r>
  </si>
  <si>
    <r>
      <rPr>
        <sz val="11"/>
        <rFont val="宋体"/>
        <family val="2"/>
        <charset val="134"/>
      </rPr>
      <t>不同冬小麦品种氮效率及其生理差异的研究</t>
    </r>
  </si>
  <si>
    <r>
      <rPr>
        <sz val="11"/>
        <rFont val="宋体"/>
        <family val="2"/>
        <charset val="134"/>
      </rPr>
      <t>慕　芳</t>
    </r>
    <r>
      <rPr>
        <sz val="11"/>
        <rFont val="Calibri"/>
        <family val="2"/>
      </rPr>
      <t>1,</t>
    </r>
    <r>
      <rPr>
        <sz val="11"/>
        <rFont val="宋体"/>
        <family val="2"/>
        <charset val="134"/>
      </rPr>
      <t>殷振江</t>
    </r>
    <r>
      <rPr>
        <sz val="11"/>
        <rFont val="Calibri"/>
        <family val="2"/>
      </rPr>
      <t>2,</t>
    </r>
    <r>
      <rPr>
        <sz val="11"/>
        <rFont val="宋体"/>
        <family val="2"/>
        <charset val="134"/>
      </rPr>
      <t>段长林</t>
    </r>
  </si>
  <si>
    <r>
      <rPr>
        <sz val="11"/>
        <rFont val="宋体"/>
        <family val="2"/>
        <charset val="134"/>
      </rPr>
      <t>长武小麦对氮磷钾肥的利用效果及推荐施肥量的研究</t>
    </r>
  </si>
  <si>
    <r>
      <rPr>
        <sz val="11"/>
        <rFont val="宋体"/>
        <family val="2"/>
        <charset val="134"/>
      </rPr>
      <t>裴雪霞，王秀斌，何萍，张秀芝，李科江，周卫，梁国庆，金继运</t>
    </r>
    <phoneticPr fontId="6" type="noConversion"/>
  </si>
  <si>
    <r>
      <rPr>
        <sz val="11"/>
        <rFont val="宋体"/>
        <family val="2"/>
        <charset val="134"/>
      </rPr>
      <t>氮肥后移对壤氮素供应和冬小麦氮素吸收利用的影响</t>
    </r>
    <phoneticPr fontId="6" type="noConversion"/>
  </si>
  <si>
    <r>
      <rPr>
        <sz val="11"/>
        <rFont val="宋体"/>
        <family val="2"/>
        <charset val="134"/>
      </rPr>
      <t>李丙奇，孙克刚，和爱玲，张欣</t>
    </r>
    <phoneticPr fontId="6" type="noConversion"/>
  </si>
  <si>
    <r>
      <rPr>
        <sz val="11"/>
        <rFont val="宋体"/>
        <family val="2"/>
        <charset val="134"/>
      </rPr>
      <t>潮土区氮肥运筹对小麦产量和氮肥利用率的影响</t>
    </r>
    <phoneticPr fontId="6" type="noConversion"/>
  </si>
  <si>
    <r>
      <rPr>
        <sz val="11"/>
        <rFont val="宋体"/>
        <family val="2"/>
        <charset val="134"/>
      </rPr>
      <t>王桂良</t>
    </r>
    <r>
      <rPr>
        <sz val="11"/>
        <rFont val="Calibri"/>
        <family val="2"/>
      </rPr>
      <t>,</t>
    </r>
    <r>
      <rPr>
        <sz val="11"/>
        <rFont val="宋体"/>
        <family val="2"/>
        <charset val="134"/>
      </rPr>
      <t>黄玉芳</t>
    </r>
    <r>
      <rPr>
        <sz val="11"/>
        <rFont val="Calibri"/>
        <family val="2"/>
      </rPr>
      <t>,</t>
    </r>
    <r>
      <rPr>
        <sz val="11"/>
        <rFont val="宋体"/>
        <family val="2"/>
        <charset val="134"/>
      </rPr>
      <t>叶优良</t>
    </r>
  </si>
  <si>
    <r>
      <rPr>
        <sz val="11"/>
        <rFont val="宋体"/>
        <family val="2"/>
        <charset val="134"/>
      </rPr>
      <t>不同钾肥品种和用量对小麦产量品质和养分吸收利用的影响</t>
    </r>
    <phoneticPr fontId="6" type="noConversion"/>
  </si>
  <si>
    <r>
      <rPr>
        <sz val="11"/>
        <rFont val="宋体"/>
        <family val="2"/>
        <charset val="134"/>
      </rPr>
      <t>钾肥品种试验</t>
    </r>
    <phoneticPr fontId="6" type="noConversion"/>
  </si>
  <si>
    <r>
      <rPr>
        <sz val="11"/>
        <rFont val="宋体"/>
        <family val="2"/>
        <charset val="134"/>
      </rPr>
      <t>俄罗斯产</t>
    </r>
    <r>
      <rPr>
        <sz val="11"/>
        <rFont val="Calibri"/>
        <family val="2"/>
      </rPr>
      <t xml:space="preserve"> KCl</t>
    </r>
    <phoneticPr fontId="6" type="noConversion"/>
  </si>
  <si>
    <r>
      <rPr>
        <sz val="11"/>
        <rFont val="宋体"/>
        <family val="2"/>
        <charset val="134"/>
      </rPr>
      <t>罗布泊产</t>
    </r>
    <r>
      <rPr>
        <sz val="11"/>
        <rFont val="Calibri"/>
        <family val="2"/>
      </rPr>
      <t xml:space="preserve"> K2SO4</t>
    </r>
    <phoneticPr fontId="6" type="noConversion"/>
  </si>
  <si>
    <r>
      <rPr>
        <sz val="11"/>
        <rFont val="宋体"/>
        <family val="2"/>
        <charset val="134"/>
      </rPr>
      <t>开封产</t>
    </r>
    <r>
      <rPr>
        <sz val="11"/>
        <rFont val="Calibri"/>
        <family val="2"/>
      </rPr>
      <t xml:space="preserve"> K2SO4</t>
    </r>
    <phoneticPr fontId="6" type="noConversion"/>
  </si>
  <si>
    <r>
      <rPr>
        <sz val="11"/>
        <rFont val="宋体"/>
        <family val="2"/>
        <charset val="134"/>
      </rPr>
      <t>俄罗斯产</t>
    </r>
    <r>
      <rPr>
        <sz val="11"/>
        <rFont val="Calibri"/>
        <family val="2"/>
      </rPr>
      <t xml:space="preserve"> K2SO4</t>
    </r>
    <phoneticPr fontId="6" type="noConversion"/>
  </si>
  <si>
    <r>
      <rPr>
        <sz val="11"/>
        <rFont val="宋体"/>
        <family val="2"/>
        <charset val="134"/>
      </rPr>
      <t>罗布泊产</t>
    </r>
    <r>
      <rPr>
        <sz val="11"/>
        <rFont val="Calibri"/>
        <family val="2"/>
      </rPr>
      <t>K2SO4</t>
    </r>
    <phoneticPr fontId="6" type="noConversion"/>
  </si>
  <si>
    <r>
      <rPr>
        <sz val="11"/>
        <rFont val="宋体"/>
        <family val="2"/>
        <charset val="134"/>
      </rPr>
      <t>罗布泊产</t>
    </r>
    <phoneticPr fontId="6" type="noConversion"/>
  </si>
  <si>
    <r>
      <rPr>
        <sz val="11"/>
        <rFont val="宋体"/>
        <family val="2"/>
        <charset val="134"/>
      </rPr>
      <t>王桂良</t>
    </r>
    <r>
      <rPr>
        <sz val="11"/>
        <rFont val="Calibri"/>
        <family val="2"/>
      </rPr>
      <t xml:space="preserve"> </t>
    </r>
    <r>
      <rPr>
        <sz val="11"/>
        <rFont val="宋体"/>
        <family val="2"/>
        <charset val="134"/>
      </rPr>
      <t>叶优良</t>
    </r>
    <phoneticPr fontId="6" type="noConversion"/>
  </si>
  <si>
    <r>
      <rPr>
        <sz val="11"/>
        <rFont val="宋体"/>
        <family val="2"/>
        <charset val="134"/>
      </rPr>
      <t>超高产小麦干物质累积、氮素营养及诊断研究</t>
    </r>
    <phoneticPr fontId="6" type="noConversion"/>
  </si>
  <si>
    <r>
      <rPr>
        <sz val="11"/>
        <rFont val="宋体"/>
        <family val="2"/>
        <charset val="134"/>
      </rPr>
      <t>温县</t>
    </r>
  </si>
  <si>
    <r>
      <rPr>
        <sz val="11"/>
        <rFont val="宋体"/>
        <family val="2"/>
        <charset val="134"/>
      </rPr>
      <t>兰考</t>
    </r>
  </si>
  <si>
    <r>
      <rPr>
        <sz val="11"/>
        <rFont val="宋体"/>
        <family val="3"/>
        <charset val="134"/>
      </rPr>
      <t>苗玉红</t>
    </r>
    <r>
      <rPr>
        <sz val="11"/>
        <rFont val="Calibri"/>
        <family val="2"/>
      </rPr>
      <t xml:space="preserve"> </t>
    </r>
    <r>
      <rPr>
        <sz val="11"/>
        <rFont val="宋体"/>
        <family val="3"/>
        <charset val="134"/>
      </rPr>
      <t>谭金芳</t>
    </r>
    <phoneticPr fontId="6" type="noConversion"/>
  </si>
  <si>
    <r>
      <rPr>
        <sz val="11"/>
        <rFont val="宋体"/>
        <family val="3"/>
        <charset val="134"/>
      </rPr>
      <t>两个超高产小麦品种钾素营养差异性研究</t>
    </r>
    <phoneticPr fontId="6" type="noConversion"/>
  </si>
  <si>
    <r>
      <rPr>
        <sz val="11"/>
        <rFont val="宋体"/>
        <family val="2"/>
        <charset val="134"/>
      </rPr>
      <t>温麦</t>
    </r>
    <r>
      <rPr>
        <sz val="11"/>
        <rFont val="Calibri"/>
        <family val="2"/>
      </rPr>
      <t>6</t>
    </r>
    <r>
      <rPr>
        <sz val="11"/>
        <rFont val="宋体"/>
        <family val="2"/>
        <charset val="134"/>
      </rPr>
      <t>号</t>
    </r>
  </si>
  <si>
    <r>
      <rPr>
        <sz val="11"/>
        <rFont val="宋体"/>
        <family val="3"/>
        <charset val="134"/>
      </rPr>
      <t>钾水平</t>
    </r>
    <r>
      <rPr>
        <sz val="11"/>
        <rFont val="Calibri"/>
        <family val="2"/>
      </rPr>
      <t>0/mu</t>
    </r>
    <phoneticPr fontId="6" type="noConversion"/>
  </si>
  <si>
    <r>
      <rPr>
        <sz val="11"/>
        <rFont val="宋体"/>
        <family val="3"/>
        <charset val="134"/>
      </rPr>
      <t>兰考</t>
    </r>
    <r>
      <rPr>
        <sz val="11"/>
        <rFont val="Calibri"/>
        <family val="2"/>
      </rPr>
      <t>906-4</t>
    </r>
    <phoneticPr fontId="6" type="noConversion"/>
  </si>
  <si>
    <r>
      <rPr>
        <sz val="11"/>
        <rFont val="宋体"/>
        <family val="3"/>
        <charset val="134"/>
      </rPr>
      <t>钾水平</t>
    </r>
    <r>
      <rPr>
        <sz val="11"/>
        <rFont val="Calibri"/>
        <family val="2"/>
      </rPr>
      <t>0</t>
    </r>
    <phoneticPr fontId="6" type="noConversion"/>
  </si>
  <si>
    <r>
      <rPr>
        <sz val="11"/>
        <rFont val="宋体"/>
        <family val="2"/>
        <charset val="134"/>
      </rPr>
      <t>逯怀森</t>
    </r>
    <r>
      <rPr>
        <sz val="11"/>
        <rFont val="Calibri"/>
        <family val="2"/>
      </rPr>
      <t>,</t>
    </r>
    <r>
      <rPr>
        <sz val="11"/>
        <rFont val="宋体"/>
        <family val="2"/>
        <charset val="134"/>
      </rPr>
      <t>董根中</t>
    </r>
    <r>
      <rPr>
        <sz val="11"/>
        <rFont val="Calibri"/>
        <family val="2"/>
      </rPr>
      <t>,</t>
    </r>
    <r>
      <rPr>
        <sz val="11"/>
        <rFont val="宋体"/>
        <family val="2"/>
        <charset val="134"/>
      </rPr>
      <t>肖伟强</t>
    </r>
    <r>
      <rPr>
        <sz val="11"/>
        <rFont val="Calibri"/>
        <family val="2"/>
      </rPr>
      <t>,</t>
    </r>
    <r>
      <rPr>
        <sz val="11"/>
        <rFont val="宋体"/>
        <family val="2"/>
        <charset val="134"/>
      </rPr>
      <t>卢浩坡</t>
    </r>
    <r>
      <rPr>
        <sz val="11"/>
        <rFont val="Calibri"/>
        <family val="2"/>
      </rPr>
      <t>,</t>
    </r>
    <r>
      <rPr>
        <sz val="11"/>
        <rFont val="宋体"/>
        <family val="2"/>
        <charset val="134"/>
      </rPr>
      <t>宁金星</t>
    </r>
    <r>
      <rPr>
        <sz val="11"/>
        <rFont val="Calibri"/>
        <family val="2"/>
      </rPr>
      <t>,</t>
    </r>
    <r>
      <rPr>
        <sz val="11"/>
        <rFont val="宋体"/>
        <family val="2"/>
        <charset val="134"/>
      </rPr>
      <t>尚巧平</t>
    </r>
  </si>
  <si>
    <r>
      <rPr>
        <sz val="11"/>
        <rFont val="宋体"/>
        <family val="2"/>
        <charset val="134"/>
      </rPr>
      <t>施钾对旱地小麦养分变化的影响</t>
    </r>
    <phoneticPr fontId="6" type="noConversion"/>
  </si>
  <si>
    <r>
      <rPr>
        <sz val="11"/>
        <rFont val="宋体"/>
        <family val="2"/>
        <charset val="134"/>
      </rPr>
      <t>基施</t>
    </r>
    <r>
      <rPr>
        <sz val="11"/>
        <rFont val="Calibri"/>
        <family val="2"/>
      </rPr>
      <t>75</t>
    </r>
  </si>
  <si>
    <r>
      <rPr>
        <sz val="11"/>
        <rFont val="宋体"/>
        <family val="2"/>
        <charset val="134"/>
      </rPr>
      <t>基施</t>
    </r>
    <r>
      <rPr>
        <sz val="11"/>
        <rFont val="Calibri"/>
        <family val="2"/>
      </rPr>
      <t>150</t>
    </r>
  </si>
  <si>
    <r>
      <rPr>
        <sz val="11"/>
        <rFont val="宋体"/>
        <family val="2"/>
        <charset val="134"/>
      </rPr>
      <t>苗期</t>
    </r>
    <r>
      <rPr>
        <sz val="11"/>
        <rFont val="Calibri"/>
        <family val="2"/>
      </rPr>
      <t>75</t>
    </r>
  </si>
  <si>
    <r>
      <rPr>
        <sz val="11"/>
        <rFont val="宋体"/>
        <family val="2"/>
        <charset val="134"/>
      </rPr>
      <t>拔节期</t>
    </r>
    <r>
      <rPr>
        <sz val="11"/>
        <rFont val="Calibri"/>
        <family val="2"/>
      </rPr>
      <t>75</t>
    </r>
  </si>
  <si>
    <r>
      <rPr>
        <sz val="11"/>
        <rFont val="宋体"/>
        <family val="2"/>
        <charset val="134"/>
      </rPr>
      <t>孕穗期</t>
    </r>
    <r>
      <rPr>
        <sz val="11"/>
        <rFont val="Calibri"/>
        <family val="2"/>
      </rPr>
      <t>75</t>
    </r>
  </si>
  <si>
    <r>
      <rPr>
        <sz val="11"/>
        <rFont val="宋体"/>
        <family val="2"/>
        <charset val="134"/>
      </rPr>
      <t>赵鹏　陈阜</t>
    </r>
    <phoneticPr fontId="6" type="noConversion"/>
  </si>
  <si>
    <r>
      <rPr>
        <sz val="11"/>
        <rFont val="宋体"/>
        <family val="2"/>
        <charset val="134"/>
      </rPr>
      <t>豫北秸秆还田配施氮肥对冬小麦氮利用及土壤硝态氮的短期效应</t>
    </r>
    <phoneticPr fontId="6" type="noConversion"/>
  </si>
  <si>
    <r>
      <rPr>
        <sz val="11"/>
        <rFont val="宋体"/>
        <family val="2"/>
        <charset val="134"/>
      </rPr>
      <t>　</t>
    </r>
    <r>
      <rPr>
        <sz val="11"/>
        <rFont val="Calibri"/>
        <family val="2"/>
      </rPr>
      <t>N0</t>
    </r>
  </si>
  <si>
    <r>
      <rPr>
        <sz val="11"/>
        <rFont val="宋体"/>
        <family val="2"/>
        <charset val="134"/>
      </rPr>
      <t>　</t>
    </r>
    <r>
      <rPr>
        <sz val="11"/>
        <rFont val="Calibri"/>
        <family val="2"/>
      </rPr>
      <t>N90</t>
    </r>
  </si>
  <si>
    <r>
      <rPr>
        <sz val="11"/>
        <rFont val="宋体"/>
        <family val="2"/>
        <charset val="134"/>
      </rPr>
      <t>　</t>
    </r>
    <r>
      <rPr>
        <sz val="11"/>
        <rFont val="Calibri"/>
        <family val="2"/>
      </rPr>
      <t>N180</t>
    </r>
  </si>
  <si>
    <r>
      <rPr>
        <sz val="11"/>
        <rFont val="宋体"/>
        <family val="2"/>
        <charset val="134"/>
      </rPr>
      <t>　</t>
    </r>
    <r>
      <rPr>
        <sz val="11"/>
        <rFont val="Calibri"/>
        <family val="2"/>
      </rPr>
      <t>N270</t>
    </r>
  </si>
  <si>
    <r>
      <rPr>
        <sz val="11"/>
        <rFont val="宋体"/>
        <family val="2"/>
        <charset val="134"/>
      </rPr>
      <t>　</t>
    </r>
    <r>
      <rPr>
        <sz val="11"/>
        <rFont val="Calibri"/>
        <family val="2"/>
      </rPr>
      <t>N360</t>
    </r>
  </si>
  <si>
    <r>
      <rPr>
        <sz val="11"/>
        <rFont val="宋体"/>
        <family val="2"/>
        <charset val="134"/>
      </rPr>
      <t>　</t>
    </r>
    <r>
      <rPr>
        <sz val="11"/>
        <rFont val="Calibri"/>
        <family val="2"/>
      </rPr>
      <t>S+N0</t>
    </r>
  </si>
  <si>
    <r>
      <rPr>
        <sz val="11"/>
        <rFont val="宋体"/>
        <family val="2"/>
        <charset val="134"/>
      </rPr>
      <t>　</t>
    </r>
    <r>
      <rPr>
        <sz val="11"/>
        <rFont val="Calibri"/>
        <family val="2"/>
      </rPr>
      <t>S+N90</t>
    </r>
  </si>
  <si>
    <r>
      <rPr>
        <sz val="11"/>
        <rFont val="宋体"/>
        <family val="2"/>
        <charset val="134"/>
      </rPr>
      <t>　</t>
    </r>
    <r>
      <rPr>
        <sz val="11"/>
        <rFont val="Calibri"/>
        <family val="2"/>
      </rPr>
      <t>S+N180</t>
    </r>
  </si>
  <si>
    <r>
      <rPr>
        <sz val="11"/>
        <rFont val="宋体"/>
        <family val="2"/>
        <charset val="134"/>
      </rPr>
      <t>　</t>
    </r>
    <r>
      <rPr>
        <sz val="11"/>
        <rFont val="Calibri"/>
        <family val="2"/>
      </rPr>
      <t>S+N270</t>
    </r>
  </si>
  <si>
    <r>
      <rPr>
        <sz val="11"/>
        <rFont val="宋体"/>
        <family val="2"/>
        <charset val="134"/>
      </rPr>
      <t>　</t>
    </r>
    <r>
      <rPr>
        <sz val="11"/>
        <rFont val="Calibri"/>
        <family val="2"/>
      </rPr>
      <t>S+N360</t>
    </r>
  </si>
  <si>
    <r>
      <rPr>
        <sz val="11"/>
        <rFont val="宋体"/>
        <family val="2"/>
        <charset val="134"/>
      </rPr>
      <t>郭天财</t>
    </r>
    <r>
      <rPr>
        <sz val="11"/>
        <rFont val="Calibri"/>
        <family val="2"/>
      </rPr>
      <t>,</t>
    </r>
    <r>
      <rPr>
        <sz val="11"/>
        <rFont val="宋体"/>
        <family val="2"/>
        <charset val="134"/>
      </rPr>
      <t>宋　晓</t>
    </r>
    <r>
      <rPr>
        <sz val="11"/>
        <rFont val="Calibri"/>
        <family val="2"/>
      </rPr>
      <t>,</t>
    </r>
    <r>
      <rPr>
        <sz val="11"/>
        <rFont val="宋体"/>
        <family val="2"/>
        <charset val="134"/>
      </rPr>
      <t>马冬云</t>
    </r>
    <r>
      <rPr>
        <sz val="11"/>
        <rFont val="Calibri"/>
        <family val="2"/>
      </rPr>
      <t>,</t>
    </r>
    <r>
      <rPr>
        <sz val="11"/>
        <rFont val="宋体"/>
        <family val="2"/>
        <charset val="134"/>
      </rPr>
      <t>冯　伟</t>
    </r>
    <r>
      <rPr>
        <sz val="11"/>
        <rFont val="Calibri"/>
        <family val="2"/>
      </rPr>
      <t>,</t>
    </r>
    <r>
      <rPr>
        <sz val="11"/>
        <rFont val="宋体"/>
        <family val="2"/>
        <charset val="134"/>
      </rPr>
      <t>王永华</t>
    </r>
  </si>
  <si>
    <r>
      <rPr>
        <sz val="11"/>
        <rFont val="宋体"/>
        <family val="3"/>
        <charset val="134"/>
      </rPr>
      <t>施氮水平对</t>
    </r>
    <r>
      <rPr>
        <sz val="11"/>
        <rFont val="Calibri"/>
        <family val="2"/>
      </rPr>
      <t>2</t>
    </r>
    <r>
      <rPr>
        <sz val="11"/>
        <rFont val="宋体"/>
        <family val="3"/>
        <charset val="134"/>
      </rPr>
      <t>种穗型冬小麦品种产量及氮素吸收利用的影响</t>
    </r>
    <phoneticPr fontId="6" type="noConversion"/>
  </si>
  <si>
    <r>
      <rPr>
        <sz val="11"/>
        <rFont val="宋体"/>
        <family val="2"/>
        <charset val="134"/>
      </rPr>
      <t>兰考矮早八</t>
    </r>
  </si>
  <si>
    <r>
      <rPr>
        <sz val="11"/>
        <rFont val="宋体"/>
        <family val="2"/>
        <charset val="134"/>
      </rPr>
      <t>豫麦</t>
    </r>
    <r>
      <rPr>
        <sz val="11"/>
        <rFont val="Calibri"/>
        <family val="2"/>
      </rPr>
      <t>49-198</t>
    </r>
  </si>
  <si>
    <r>
      <rPr>
        <sz val="11"/>
        <rFont val="宋体"/>
        <family val="2"/>
        <charset val="134"/>
      </rPr>
      <t>唐旭</t>
    </r>
    <r>
      <rPr>
        <sz val="11"/>
        <rFont val="Calibri"/>
        <family val="2"/>
      </rPr>
      <t xml:space="preserve"> </t>
    </r>
    <r>
      <rPr>
        <sz val="11"/>
        <rFont val="宋体"/>
        <family val="2"/>
        <charset val="134"/>
      </rPr>
      <t>马义兵</t>
    </r>
    <phoneticPr fontId="6" type="noConversion"/>
  </si>
  <si>
    <r>
      <rPr>
        <sz val="11"/>
        <rFont val="宋体"/>
        <family val="2"/>
        <charset val="134"/>
      </rPr>
      <t>小麦</t>
    </r>
    <r>
      <rPr>
        <sz val="11"/>
        <rFont val="Calibri"/>
        <family val="2"/>
      </rPr>
      <t>-</t>
    </r>
    <r>
      <rPr>
        <sz val="11"/>
        <rFont val="宋体"/>
        <family val="2"/>
        <charset val="134"/>
      </rPr>
      <t>玉米轮作土壤磷素长期演变规律研究</t>
    </r>
    <phoneticPr fontId="6" type="noConversion"/>
  </si>
  <si>
    <r>
      <rPr>
        <sz val="11"/>
        <rFont val="宋体"/>
        <family val="2"/>
        <charset val="134"/>
      </rPr>
      <t>郑州</t>
    </r>
  </si>
  <si>
    <t>1991-2005</t>
    <phoneticPr fontId="6" type="noConversion"/>
  </si>
  <si>
    <t>Shanxi</t>
    <phoneticPr fontId="6" type="noConversion"/>
  </si>
  <si>
    <r>
      <rPr>
        <sz val="11"/>
        <rFont val="宋体"/>
        <family val="2"/>
        <charset val="134"/>
      </rPr>
      <t>李廷亮</t>
    </r>
    <r>
      <rPr>
        <sz val="11"/>
        <rFont val="Calibri"/>
        <family val="2"/>
      </rPr>
      <t>1</t>
    </r>
    <r>
      <rPr>
        <sz val="11"/>
        <rFont val="宋体"/>
        <family val="2"/>
        <charset val="134"/>
      </rPr>
      <t>，谢英荷</t>
    </r>
  </si>
  <si>
    <r>
      <rPr>
        <sz val="11"/>
        <rFont val="宋体"/>
        <family val="2"/>
        <charset val="134"/>
      </rPr>
      <t>施肥和覆膜垄沟种植对旱地小麦产量及水氮利用的影响</t>
    </r>
    <phoneticPr fontId="6" type="noConversion"/>
  </si>
  <si>
    <r>
      <rPr>
        <sz val="11"/>
        <rFont val="宋体"/>
        <family val="2"/>
        <charset val="134"/>
      </rPr>
      <t>旋地平作</t>
    </r>
  </si>
  <si>
    <r>
      <rPr>
        <sz val="11"/>
        <rFont val="宋体"/>
        <family val="2"/>
        <charset val="134"/>
      </rPr>
      <t>覆膜垄沟</t>
    </r>
  </si>
  <si>
    <r>
      <rPr>
        <sz val="11"/>
        <rFont val="宋体"/>
        <family val="2"/>
        <charset val="134"/>
      </rPr>
      <t>裴雪霞</t>
    </r>
    <r>
      <rPr>
        <sz val="11"/>
        <rFont val="Calibri"/>
        <family val="2"/>
      </rPr>
      <t>,</t>
    </r>
    <r>
      <rPr>
        <sz val="11"/>
        <rFont val="宋体"/>
        <family val="2"/>
        <charset val="134"/>
      </rPr>
      <t>王姣爱</t>
    </r>
    <r>
      <rPr>
        <sz val="11"/>
        <rFont val="Calibri"/>
        <family val="2"/>
      </rPr>
      <t>,</t>
    </r>
    <r>
      <rPr>
        <sz val="11"/>
        <rFont val="宋体"/>
        <family val="2"/>
        <charset val="134"/>
      </rPr>
      <t>党建友</t>
    </r>
    <r>
      <rPr>
        <sz val="11"/>
        <rFont val="Calibri"/>
        <family val="2"/>
      </rPr>
      <t>,</t>
    </r>
    <r>
      <rPr>
        <sz val="11"/>
        <rFont val="宋体"/>
        <family val="2"/>
        <charset val="134"/>
      </rPr>
      <t>张定一</t>
    </r>
  </si>
  <si>
    <r>
      <rPr>
        <sz val="11"/>
        <rFont val="宋体"/>
        <family val="2"/>
        <charset val="134"/>
      </rPr>
      <t>小麦氮素吸收利用的基因型差异研究</t>
    </r>
  </si>
  <si>
    <r>
      <rPr>
        <sz val="11"/>
        <rFont val="宋体"/>
        <family val="2"/>
        <charset val="134"/>
      </rPr>
      <t>品种试验</t>
    </r>
    <phoneticPr fontId="6" type="noConversion"/>
  </si>
  <si>
    <r>
      <rPr>
        <sz val="11"/>
        <rFont val="宋体"/>
        <family val="3"/>
        <charset val="134"/>
      </rPr>
      <t>晋麦</t>
    </r>
    <r>
      <rPr>
        <sz val="11"/>
        <rFont val="Calibri"/>
        <family val="2"/>
      </rPr>
      <t>31</t>
    </r>
  </si>
  <si>
    <r>
      <rPr>
        <sz val="11"/>
        <rFont val="宋体"/>
        <family val="3"/>
        <charset val="134"/>
      </rPr>
      <t>晋麦</t>
    </r>
    <r>
      <rPr>
        <sz val="11"/>
        <rFont val="Calibri"/>
        <family val="2"/>
      </rPr>
      <t>47</t>
    </r>
  </si>
  <si>
    <r>
      <rPr>
        <sz val="11"/>
        <rFont val="宋体"/>
        <family val="3"/>
        <charset val="134"/>
      </rPr>
      <t>晋麦</t>
    </r>
    <r>
      <rPr>
        <sz val="11"/>
        <rFont val="Calibri"/>
        <family val="2"/>
      </rPr>
      <t>54</t>
    </r>
  </si>
  <si>
    <r>
      <rPr>
        <sz val="11"/>
        <rFont val="宋体"/>
        <family val="3"/>
        <charset val="134"/>
      </rPr>
      <t>晋麦</t>
    </r>
    <r>
      <rPr>
        <sz val="11"/>
        <rFont val="Calibri"/>
        <family val="2"/>
      </rPr>
      <t>60</t>
    </r>
  </si>
  <si>
    <r>
      <rPr>
        <sz val="11"/>
        <rFont val="宋体"/>
        <family val="3"/>
        <charset val="134"/>
      </rPr>
      <t>晋麦</t>
    </r>
    <r>
      <rPr>
        <sz val="11"/>
        <rFont val="Calibri"/>
        <family val="2"/>
      </rPr>
      <t>65</t>
    </r>
  </si>
  <si>
    <r>
      <rPr>
        <sz val="11"/>
        <rFont val="宋体"/>
        <family val="3"/>
        <charset val="134"/>
      </rPr>
      <t>晋麦</t>
    </r>
    <r>
      <rPr>
        <sz val="11"/>
        <rFont val="Calibri"/>
        <family val="2"/>
      </rPr>
      <t>71</t>
    </r>
  </si>
  <si>
    <r>
      <rPr>
        <sz val="11"/>
        <rFont val="宋体"/>
        <family val="3"/>
        <charset val="134"/>
      </rPr>
      <t>晋麦</t>
    </r>
    <r>
      <rPr>
        <sz val="11"/>
        <rFont val="Calibri"/>
        <family val="2"/>
      </rPr>
      <t>72</t>
    </r>
  </si>
  <si>
    <r>
      <rPr>
        <sz val="11"/>
        <rFont val="宋体"/>
        <family val="3"/>
        <charset val="134"/>
      </rPr>
      <t>临丰</t>
    </r>
    <r>
      <rPr>
        <sz val="11"/>
        <rFont val="Calibri"/>
        <family val="2"/>
      </rPr>
      <t>615</t>
    </r>
  </si>
  <si>
    <r>
      <rPr>
        <sz val="11"/>
        <rFont val="宋体"/>
        <family val="3"/>
        <charset val="134"/>
      </rPr>
      <t>临优</t>
    </r>
    <r>
      <rPr>
        <sz val="11"/>
        <rFont val="Calibri"/>
        <family val="2"/>
      </rPr>
      <t>145</t>
    </r>
  </si>
  <si>
    <r>
      <rPr>
        <sz val="11"/>
        <rFont val="宋体"/>
        <family val="3"/>
        <charset val="134"/>
      </rPr>
      <t>临汾</t>
    </r>
    <r>
      <rPr>
        <sz val="11"/>
        <rFont val="Calibri"/>
        <family val="2"/>
      </rPr>
      <t>138</t>
    </r>
  </si>
  <si>
    <r>
      <rPr>
        <sz val="11"/>
        <rFont val="宋体"/>
        <family val="3"/>
        <charset val="134"/>
      </rPr>
      <t>临汾</t>
    </r>
    <r>
      <rPr>
        <sz val="11"/>
        <rFont val="Calibri"/>
        <family val="2"/>
      </rPr>
      <t>5064</t>
    </r>
  </si>
  <si>
    <r>
      <rPr>
        <sz val="11"/>
        <rFont val="宋体"/>
        <family val="3"/>
        <charset val="134"/>
      </rPr>
      <t>临选</t>
    </r>
    <r>
      <rPr>
        <sz val="11"/>
        <rFont val="Calibri"/>
        <family val="2"/>
      </rPr>
      <t>2039</t>
    </r>
  </si>
  <si>
    <r>
      <rPr>
        <sz val="11"/>
        <rFont val="宋体"/>
        <family val="3"/>
        <charset val="134"/>
      </rPr>
      <t>临选</t>
    </r>
    <r>
      <rPr>
        <sz val="11"/>
        <rFont val="Calibri"/>
        <family val="2"/>
      </rPr>
      <t>2098</t>
    </r>
  </si>
  <si>
    <r>
      <rPr>
        <sz val="11"/>
        <rFont val="宋体"/>
        <family val="3"/>
        <charset val="134"/>
      </rPr>
      <t>济南</t>
    </r>
    <r>
      <rPr>
        <sz val="11"/>
        <rFont val="Calibri"/>
        <family val="2"/>
      </rPr>
      <t>17</t>
    </r>
  </si>
  <si>
    <r>
      <rPr>
        <sz val="11"/>
        <rFont val="宋体"/>
        <family val="3"/>
        <charset val="134"/>
      </rPr>
      <t>陕</t>
    </r>
    <r>
      <rPr>
        <sz val="11"/>
        <rFont val="Calibri"/>
        <family val="2"/>
      </rPr>
      <t>225</t>
    </r>
  </si>
  <si>
    <r>
      <rPr>
        <sz val="11"/>
        <rFont val="宋体"/>
        <family val="3"/>
        <charset val="134"/>
      </rPr>
      <t>小偃</t>
    </r>
    <r>
      <rPr>
        <sz val="11"/>
        <rFont val="Calibri"/>
        <family val="2"/>
      </rPr>
      <t>54</t>
    </r>
  </si>
  <si>
    <r>
      <rPr>
        <sz val="11"/>
        <rFont val="宋体"/>
        <family val="3"/>
        <charset val="134"/>
      </rPr>
      <t>临汾</t>
    </r>
    <r>
      <rPr>
        <sz val="11"/>
        <rFont val="Calibri"/>
        <family val="2"/>
      </rPr>
      <t>5064</t>
    </r>
    <phoneticPr fontId="6" type="noConversion"/>
  </si>
  <si>
    <r>
      <rPr>
        <sz val="11"/>
        <rFont val="宋体"/>
        <family val="2"/>
        <charset val="134"/>
      </rPr>
      <t>闫翠萍</t>
    </r>
    <r>
      <rPr>
        <sz val="11"/>
        <rFont val="Calibri"/>
        <family val="2"/>
      </rPr>
      <t xml:space="preserve"> </t>
    </r>
    <r>
      <rPr>
        <sz val="11"/>
        <rFont val="宋体"/>
        <family val="2"/>
        <charset val="134"/>
      </rPr>
      <t>裴雪霞</t>
    </r>
    <r>
      <rPr>
        <sz val="11"/>
        <rFont val="Calibri"/>
        <family val="2"/>
      </rPr>
      <t xml:space="preserve"> </t>
    </r>
    <r>
      <rPr>
        <sz val="11"/>
        <rFont val="宋体"/>
        <family val="2"/>
        <charset val="134"/>
      </rPr>
      <t>王姣爱杨峰曹勇张晶党建友</t>
    </r>
    <phoneticPr fontId="6" type="noConversion"/>
  </si>
  <si>
    <r>
      <rPr>
        <sz val="11"/>
        <rFont val="宋体"/>
        <family val="2"/>
        <charset val="134"/>
      </rPr>
      <t>秸秆还田与施氮对冬小麦生长发育及水肥利用率的影响</t>
    </r>
    <phoneticPr fontId="6" type="noConversion"/>
  </si>
  <si>
    <t>Shandong</t>
    <phoneticPr fontId="6" type="noConversion"/>
  </si>
  <si>
    <r>
      <rPr>
        <sz val="11"/>
        <rFont val="宋体"/>
        <family val="2"/>
        <charset val="134"/>
      </rPr>
      <t>石玉</t>
    </r>
    <r>
      <rPr>
        <sz val="11"/>
        <rFont val="Calibri"/>
        <family val="2"/>
      </rPr>
      <t xml:space="preserve"> 2007</t>
    </r>
    <r>
      <rPr>
        <sz val="11"/>
        <rFont val="宋体"/>
        <family val="2"/>
        <charset val="134"/>
      </rPr>
      <t>年博士论文</t>
    </r>
    <phoneticPr fontId="6" type="noConversion"/>
  </si>
  <si>
    <r>
      <rPr>
        <sz val="11"/>
        <rFont val="宋体"/>
        <family val="2"/>
        <charset val="134"/>
      </rPr>
      <t>不同类型小麦品质形成的生理机制及植株</t>
    </r>
    <r>
      <rPr>
        <sz val="11"/>
        <rFont val="Calibri"/>
        <family val="2"/>
      </rPr>
      <t>-</t>
    </r>
    <r>
      <rPr>
        <sz val="11"/>
        <rFont val="宋体"/>
        <family val="2"/>
        <charset val="134"/>
      </rPr>
      <t>土壤氮素循环研究</t>
    </r>
    <phoneticPr fontId="6" type="noConversion"/>
  </si>
  <si>
    <t>NPK</t>
    <phoneticPr fontId="6" type="noConversion"/>
  </si>
  <si>
    <t>NPK</t>
    <phoneticPr fontId="6" type="noConversion"/>
  </si>
  <si>
    <r>
      <rPr>
        <sz val="11"/>
        <rFont val="宋体"/>
        <family val="2"/>
        <charset val="134"/>
      </rPr>
      <t>石玉</t>
    </r>
    <r>
      <rPr>
        <sz val="11"/>
        <rFont val="Calibri"/>
        <family val="2"/>
      </rPr>
      <t xml:space="preserve"> </t>
    </r>
    <r>
      <rPr>
        <sz val="11"/>
        <rFont val="宋体"/>
        <family val="2"/>
        <charset val="134"/>
      </rPr>
      <t>博士论文</t>
    </r>
    <phoneticPr fontId="6" type="noConversion"/>
  </si>
  <si>
    <t>N0</t>
    <phoneticPr fontId="6" type="noConversion"/>
  </si>
  <si>
    <t>N180</t>
    <phoneticPr fontId="6" type="noConversion"/>
  </si>
  <si>
    <t>N240</t>
    <phoneticPr fontId="6" type="noConversion"/>
  </si>
  <si>
    <t>N360</t>
    <phoneticPr fontId="6" type="noConversion"/>
  </si>
  <si>
    <t>N0</t>
    <phoneticPr fontId="6" type="noConversion"/>
  </si>
  <si>
    <r>
      <rPr>
        <sz val="11"/>
        <rFont val="宋体"/>
        <family val="2"/>
        <charset val="134"/>
      </rPr>
      <t>晁赢，李旭花</t>
    </r>
    <phoneticPr fontId="6" type="noConversion"/>
  </si>
  <si>
    <r>
      <rPr>
        <sz val="11"/>
        <rFont val="宋体"/>
        <family val="2"/>
        <charset val="134"/>
      </rPr>
      <t>长期定位施肥对土壤肥力特征及养分吸收利用的影响</t>
    </r>
    <phoneticPr fontId="6" type="noConversion"/>
  </si>
  <si>
    <r>
      <rPr>
        <sz val="11"/>
        <rFont val="宋体"/>
        <family val="2"/>
        <charset val="134"/>
      </rPr>
      <t>定位试验</t>
    </r>
    <phoneticPr fontId="6" type="noConversion"/>
  </si>
  <si>
    <t>CK</t>
    <phoneticPr fontId="6" type="noConversion"/>
  </si>
  <si>
    <t>N1P1K1+M1</t>
    <phoneticPr fontId="6" type="noConversion"/>
  </si>
  <si>
    <t>M2</t>
    <phoneticPr fontId="6" type="noConversion"/>
  </si>
  <si>
    <t>N2P2K2</t>
    <phoneticPr fontId="6" type="noConversion"/>
  </si>
  <si>
    <t>M3</t>
    <phoneticPr fontId="6" type="noConversion"/>
  </si>
  <si>
    <t>N3P3K3</t>
    <phoneticPr fontId="6" type="noConversion"/>
  </si>
  <si>
    <r>
      <rPr>
        <sz val="11"/>
        <rFont val="宋体"/>
        <family val="2"/>
        <charset val="134"/>
      </rPr>
      <t>张法全</t>
    </r>
    <r>
      <rPr>
        <sz val="11"/>
        <rFont val="Calibri"/>
        <family val="2"/>
      </rPr>
      <t xml:space="preserve"> </t>
    </r>
    <r>
      <rPr>
        <sz val="11"/>
        <rFont val="宋体"/>
        <family val="2"/>
        <charset val="134"/>
      </rPr>
      <t>王小燕</t>
    </r>
    <r>
      <rPr>
        <sz val="11"/>
        <rFont val="Calibri"/>
        <family val="2"/>
      </rPr>
      <t xml:space="preserve"> </t>
    </r>
    <r>
      <rPr>
        <sz val="11"/>
        <rFont val="宋体"/>
        <family val="2"/>
        <charset val="134"/>
      </rPr>
      <t>于振文</t>
    </r>
    <r>
      <rPr>
        <sz val="11"/>
        <rFont val="Calibri"/>
        <family val="2"/>
      </rPr>
      <t xml:space="preserve"> </t>
    </r>
    <r>
      <rPr>
        <sz val="11"/>
        <rFont val="宋体"/>
        <family val="2"/>
        <charset val="134"/>
      </rPr>
      <t>王西芝</t>
    </r>
    <r>
      <rPr>
        <sz val="11"/>
        <rFont val="Calibri"/>
        <family val="2"/>
      </rPr>
      <t xml:space="preserve"> </t>
    </r>
    <r>
      <rPr>
        <sz val="11"/>
        <rFont val="宋体"/>
        <family val="2"/>
        <charset val="134"/>
      </rPr>
      <t>白洪立</t>
    </r>
    <phoneticPr fontId="6" type="noConversion"/>
  </si>
  <si>
    <r>
      <rPr>
        <sz val="11"/>
        <rFont val="宋体"/>
        <family val="2"/>
        <charset val="134"/>
      </rPr>
      <t>公顷产</t>
    </r>
    <r>
      <rPr>
        <sz val="11"/>
        <rFont val="Calibri"/>
        <family val="2"/>
      </rPr>
      <t>10000 kg</t>
    </r>
    <r>
      <rPr>
        <sz val="11"/>
        <rFont val="宋体"/>
        <family val="2"/>
        <charset val="134"/>
      </rPr>
      <t>小麦氮素和干物质积累与分配特性</t>
    </r>
  </si>
  <si>
    <r>
      <rPr>
        <sz val="11"/>
        <rFont val="宋体"/>
        <family val="2"/>
        <charset val="134"/>
      </rPr>
      <t>试验</t>
    </r>
    <r>
      <rPr>
        <sz val="11"/>
        <rFont val="Calibri"/>
        <family val="2"/>
      </rPr>
      <t>3</t>
    </r>
    <phoneticPr fontId="6" type="noConversion"/>
  </si>
  <si>
    <r>
      <rPr>
        <sz val="11"/>
        <rFont val="宋体"/>
        <family val="2"/>
        <charset val="134"/>
      </rPr>
      <t>试验</t>
    </r>
    <r>
      <rPr>
        <sz val="11"/>
        <rFont val="Calibri"/>
        <family val="2"/>
      </rPr>
      <t>1</t>
    </r>
    <phoneticPr fontId="6" type="noConversion"/>
  </si>
  <si>
    <r>
      <rPr>
        <sz val="11"/>
        <rFont val="宋体"/>
        <family val="2"/>
        <charset val="134"/>
      </rPr>
      <t>试验</t>
    </r>
    <r>
      <rPr>
        <sz val="11"/>
        <rFont val="Calibri"/>
        <family val="2"/>
      </rPr>
      <t>2</t>
    </r>
    <phoneticPr fontId="6" type="noConversion"/>
  </si>
  <si>
    <r>
      <rPr>
        <sz val="11"/>
        <rFont val="宋体"/>
        <family val="2"/>
        <charset val="134"/>
      </rPr>
      <t>王旭清</t>
    </r>
    <r>
      <rPr>
        <sz val="11"/>
        <rFont val="Calibri"/>
        <family val="2"/>
      </rPr>
      <t>,</t>
    </r>
    <r>
      <rPr>
        <sz val="11"/>
        <rFont val="宋体"/>
        <family val="2"/>
        <charset val="134"/>
      </rPr>
      <t>王法宏</t>
    </r>
    <r>
      <rPr>
        <sz val="11"/>
        <rFont val="Calibri"/>
        <family val="2"/>
      </rPr>
      <t>,</t>
    </r>
    <r>
      <rPr>
        <sz val="11"/>
        <rFont val="宋体"/>
        <family val="2"/>
        <charset val="134"/>
      </rPr>
      <t>董玉红</t>
    </r>
    <r>
      <rPr>
        <sz val="11"/>
        <rFont val="Calibri"/>
        <family val="2"/>
      </rPr>
      <t>,</t>
    </r>
    <r>
      <rPr>
        <sz val="11"/>
        <rFont val="宋体"/>
        <family val="2"/>
        <charset val="134"/>
      </rPr>
      <t>任德昌</t>
    </r>
    <r>
      <rPr>
        <sz val="11"/>
        <rFont val="Calibri"/>
        <family val="2"/>
      </rPr>
      <t>,</t>
    </r>
    <r>
      <rPr>
        <sz val="11"/>
        <rFont val="宋体"/>
        <family val="2"/>
        <charset val="134"/>
      </rPr>
      <t>曹宏鑫</t>
    </r>
    <phoneticPr fontId="6" type="noConversion"/>
  </si>
  <si>
    <r>
      <rPr>
        <sz val="11"/>
        <rFont val="宋体"/>
        <family val="2"/>
        <charset val="134"/>
      </rPr>
      <t>施肥</t>
    </r>
  </si>
  <si>
    <r>
      <rPr>
        <sz val="11"/>
        <rFont val="宋体"/>
        <family val="2"/>
        <charset val="134"/>
      </rPr>
      <t>烟农</t>
    </r>
    <r>
      <rPr>
        <sz val="11"/>
        <rFont val="Calibri"/>
        <family val="2"/>
      </rPr>
      <t>19</t>
    </r>
  </si>
  <si>
    <t>Shaanxi</t>
    <phoneticPr fontId="6" type="noConversion"/>
  </si>
  <si>
    <r>
      <rPr>
        <sz val="11"/>
        <rFont val="宋体"/>
        <family val="2"/>
        <charset val="134"/>
      </rPr>
      <t>王荣辉</t>
    </r>
    <r>
      <rPr>
        <sz val="11"/>
        <rFont val="Calibri"/>
        <family val="2"/>
      </rPr>
      <t>1,2,</t>
    </r>
    <r>
      <rPr>
        <sz val="11"/>
        <rFont val="宋体"/>
        <family val="2"/>
        <charset val="134"/>
      </rPr>
      <t>王朝辉</t>
    </r>
    <r>
      <rPr>
        <sz val="11"/>
        <rFont val="Calibri"/>
        <family val="2"/>
      </rPr>
      <t>1,</t>
    </r>
    <r>
      <rPr>
        <sz val="11"/>
        <rFont val="宋体"/>
        <family val="2"/>
        <charset val="134"/>
      </rPr>
      <t>李生秀</t>
    </r>
  </si>
  <si>
    <r>
      <rPr>
        <sz val="11"/>
        <rFont val="宋体"/>
        <family val="2"/>
        <charset val="134"/>
      </rPr>
      <t>施磷量对旱地小麦氮磷钾和干物质积累及产量的影响</t>
    </r>
    <phoneticPr fontId="6" type="noConversion"/>
  </si>
  <si>
    <t>P0</t>
    <phoneticPr fontId="6" type="noConversion"/>
  </si>
  <si>
    <t>P50</t>
    <phoneticPr fontId="6" type="noConversion"/>
  </si>
  <si>
    <t>P100</t>
    <phoneticPr fontId="6" type="noConversion"/>
  </si>
  <si>
    <t>P150</t>
    <phoneticPr fontId="6" type="noConversion"/>
  </si>
  <si>
    <r>
      <rPr>
        <sz val="11"/>
        <rFont val="宋体"/>
        <family val="2"/>
        <charset val="134"/>
      </rPr>
      <t>何晓雁</t>
    </r>
    <r>
      <rPr>
        <sz val="11"/>
        <rFont val="Calibri"/>
        <family val="2"/>
      </rPr>
      <t>1</t>
    </r>
    <r>
      <rPr>
        <sz val="11"/>
        <rFont val="宋体"/>
        <family val="2"/>
        <charset val="134"/>
      </rPr>
      <t>郝明德</t>
    </r>
    <r>
      <rPr>
        <sz val="11"/>
        <rFont val="Calibri"/>
        <family val="2"/>
      </rPr>
      <t>1, 2*</t>
    </r>
    <r>
      <rPr>
        <sz val="11"/>
        <rFont val="宋体"/>
        <family val="2"/>
        <charset val="134"/>
      </rPr>
      <t>李慧成</t>
    </r>
    <r>
      <rPr>
        <sz val="11"/>
        <rFont val="Calibri"/>
        <family val="2"/>
      </rPr>
      <t>2</t>
    </r>
    <r>
      <rPr>
        <sz val="11"/>
        <rFont val="宋体"/>
        <family val="2"/>
        <charset val="134"/>
      </rPr>
      <t>蔡志风</t>
    </r>
    <r>
      <rPr>
        <sz val="11"/>
        <rFont val="Calibri"/>
        <family val="2"/>
      </rPr>
      <t>3</t>
    </r>
  </si>
  <si>
    <r>
      <rPr>
        <sz val="11"/>
        <rFont val="宋体"/>
        <family val="2"/>
        <charset val="134"/>
      </rPr>
      <t>黄土高原旱地小麦施肥对产量及水肥利用效率的影响</t>
    </r>
    <phoneticPr fontId="6" type="noConversion"/>
  </si>
  <si>
    <r>
      <rPr>
        <sz val="11"/>
        <rFont val="宋体"/>
        <family val="2"/>
        <charset val="134"/>
      </rPr>
      <t>杨晓</t>
    </r>
    <r>
      <rPr>
        <sz val="11"/>
        <rFont val="Calibri"/>
        <family val="2"/>
      </rPr>
      <t>1</t>
    </r>
    <r>
      <rPr>
        <sz val="11"/>
        <rFont val="宋体"/>
        <family val="2"/>
        <charset val="134"/>
      </rPr>
      <t>，郝明德</t>
    </r>
    <r>
      <rPr>
        <sz val="11"/>
        <rFont val="Calibri"/>
        <family val="2"/>
      </rPr>
      <t>2*</t>
    </r>
    <r>
      <rPr>
        <sz val="11"/>
        <rFont val="宋体"/>
        <family val="2"/>
        <charset val="134"/>
      </rPr>
      <t>，李芳林</t>
    </r>
    <r>
      <rPr>
        <sz val="11"/>
        <rFont val="Calibri"/>
        <family val="2"/>
      </rPr>
      <t>1</t>
    </r>
  </si>
  <si>
    <r>
      <rPr>
        <sz val="11"/>
        <rFont val="宋体"/>
        <family val="2"/>
        <charset val="134"/>
      </rPr>
      <t>黄土区长期施肥对小麦产量和养分吸收的影响</t>
    </r>
  </si>
  <si>
    <r>
      <rPr>
        <sz val="11"/>
        <rFont val="宋体"/>
        <family val="2"/>
        <charset val="134"/>
      </rPr>
      <t>赵新春</t>
    </r>
    <r>
      <rPr>
        <sz val="11"/>
        <rFont val="Calibri"/>
        <family val="2"/>
      </rPr>
      <t>,</t>
    </r>
    <r>
      <rPr>
        <sz val="11"/>
        <rFont val="宋体"/>
        <family val="2"/>
        <charset val="134"/>
      </rPr>
      <t>王朝辉</t>
    </r>
  </si>
  <si>
    <r>
      <rPr>
        <sz val="11"/>
        <rFont val="宋体"/>
        <family val="2"/>
        <charset val="134"/>
      </rPr>
      <t>半干旱黄土区不同施氮水平冬小麦产量形成与氮素利用</t>
    </r>
    <phoneticPr fontId="6" type="noConversion"/>
  </si>
  <si>
    <t>N0</t>
    <phoneticPr fontId="6" type="noConversion"/>
  </si>
  <si>
    <t>N80</t>
    <phoneticPr fontId="6" type="noConversion"/>
  </si>
  <si>
    <t>N160</t>
    <phoneticPr fontId="6" type="noConversion"/>
  </si>
  <si>
    <t>N240</t>
    <phoneticPr fontId="6" type="noConversion"/>
  </si>
  <si>
    <r>
      <rPr>
        <sz val="11"/>
        <rFont val="宋体"/>
        <family val="2"/>
        <charset val="134"/>
      </rPr>
      <t>小麦的氮效率及施氮对小麦氮磷钾吸收与转运的影响</t>
    </r>
    <phoneticPr fontId="6" type="noConversion"/>
  </si>
  <si>
    <r>
      <rPr>
        <sz val="11"/>
        <rFont val="宋体"/>
        <family val="2"/>
        <charset val="134"/>
      </rPr>
      <t>段敏</t>
    </r>
    <r>
      <rPr>
        <sz val="11"/>
        <rFont val="Calibri"/>
        <family val="2"/>
      </rPr>
      <t>,</t>
    </r>
    <r>
      <rPr>
        <sz val="11"/>
        <rFont val="宋体"/>
        <family val="2"/>
        <charset val="134"/>
      </rPr>
      <t>同延安</t>
    </r>
    <r>
      <rPr>
        <sz val="11"/>
        <rFont val="Calibri"/>
        <family val="2"/>
      </rPr>
      <t>,</t>
    </r>
    <r>
      <rPr>
        <sz val="11"/>
        <rFont val="宋体"/>
        <family val="2"/>
        <charset val="134"/>
      </rPr>
      <t>魏样</t>
    </r>
  </si>
  <si>
    <r>
      <rPr>
        <sz val="11"/>
        <rFont val="宋体"/>
        <family val="2"/>
        <charset val="134"/>
      </rPr>
      <t>不同施肥条件下冬小麦氮素吸收、转运及累积的研究</t>
    </r>
  </si>
  <si>
    <r>
      <rPr>
        <sz val="11"/>
        <rFont val="宋体"/>
        <family val="2"/>
        <charset val="134"/>
      </rPr>
      <t>段敏，同延安</t>
    </r>
    <phoneticPr fontId="6" type="noConversion"/>
  </si>
  <si>
    <r>
      <t>2010</t>
    </r>
    <r>
      <rPr>
        <sz val="11"/>
        <rFont val="宋体"/>
        <family val="2"/>
        <charset val="134"/>
      </rPr>
      <t>年硕士学位论文</t>
    </r>
    <phoneticPr fontId="6" type="noConversion"/>
  </si>
  <si>
    <r>
      <rPr>
        <sz val="11"/>
        <rFont val="宋体"/>
        <family val="2"/>
        <charset val="134"/>
      </rPr>
      <t>党廷辉</t>
    </r>
    <r>
      <rPr>
        <sz val="11"/>
        <rFont val="Calibri"/>
        <family val="2"/>
      </rPr>
      <t>,</t>
    </r>
    <r>
      <rPr>
        <sz val="11"/>
        <rFont val="宋体"/>
        <family val="2"/>
        <charset val="134"/>
      </rPr>
      <t>郝明德</t>
    </r>
    <r>
      <rPr>
        <sz val="11"/>
        <rFont val="Calibri"/>
        <family val="2"/>
      </rPr>
      <t>,</t>
    </r>
    <r>
      <rPr>
        <sz val="11"/>
        <rFont val="宋体"/>
        <family val="2"/>
        <charset val="134"/>
      </rPr>
      <t>郭胜利</t>
    </r>
    <r>
      <rPr>
        <sz val="11"/>
        <rFont val="Calibri"/>
        <family val="2"/>
      </rPr>
      <t>,</t>
    </r>
    <r>
      <rPr>
        <sz val="11"/>
        <rFont val="宋体"/>
        <family val="2"/>
        <charset val="134"/>
      </rPr>
      <t>蔡贵信</t>
    </r>
    <phoneticPr fontId="6" type="noConversion"/>
  </si>
  <si>
    <r>
      <rPr>
        <sz val="11"/>
        <rFont val="宋体"/>
        <family val="2"/>
        <charset val="134"/>
      </rPr>
      <t>旱地小麦施氮和地膜栽培的氮素效应与淋溶</t>
    </r>
    <r>
      <rPr>
        <sz val="11"/>
        <rFont val="Calibri"/>
        <family val="2"/>
      </rPr>
      <t xml:space="preserve"> </t>
    </r>
  </si>
  <si>
    <r>
      <rPr>
        <sz val="11"/>
        <rFont val="宋体"/>
        <family val="2"/>
        <charset val="134"/>
      </rPr>
      <t>常规栽培</t>
    </r>
    <r>
      <rPr>
        <sz val="11"/>
        <rFont val="Calibri"/>
        <family val="2"/>
      </rPr>
      <t>(</t>
    </r>
    <r>
      <rPr>
        <sz val="11"/>
        <rFont val="宋体"/>
        <family val="2"/>
        <charset val="134"/>
      </rPr>
      <t>行距</t>
    </r>
    <r>
      <rPr>
        <sz val="11"/>
        <rFont val="Calibri"/>
        <family val="2"/>
      </rPr>
      <t>20 cm)</t>
    </r>
  </si>
  <si>
    <r>
      <rPr>
        <sz val="11"/>
        <rFont val="宋体"/>
        <family val="2"/>
        <charset val="134"/>
      </rPr>
      <t>膜际栽培</t>
    </r>
    <r>
      <rPr>
        <sz val="11"/>
        <rFont val="Calibri"/>
        <family val="2"/>
      </rPr>
      <t>(</t>
    </r>
    <r>
      <rPr>
        <sz val="11"/>
        <rFont val="宋体"/>
        <family val="2"/>
        <charset val="134"/>
      </rPr>
      <t>覆膜宽</t>
    </r>
    <r>
      <rPr>
        <sz val="11"/>
        <rFont val="Calibri"/>
        <family val="2"/>
      </rPr>
      <t>30 cm,</t>
    </r>
    <r>
      <rPr>
        <sz val="11"/>
        <rFont val="宋体"/>
        <family val="2"/>
        <charset val="134"/>
      </rPr>
      <t>膜间距</t>
    </r>
    <r>
      <rPr>
        <sz val="11"/>
        <rFont val="Calibri"/>
        <family val="2"/>
      </rPr>
      <t>60 cm,</t>
    </r>
    <r>
      <rPr>
        <sz val="11"/>
        <rFont val="宋体"/>
        <family val="2"/>
        <charset val="134"/>
      </rPr>
      <t>膜间种植</t>
    </r>
    <r>
      <rPr>
        <sz val="11"/>
        <rFont val="Calibri"/>
        <family val="2"/>
      </rPr>
      <t>4</t>
    </r>
    <r>
      <rPr>
        <sz val="11"/>
        <rFont val="宋体"/>
        <family val="2"/>
        <charset val="134"/>
      </rPr>
      <t>行</t>
    </r>
    <r>
      <rPr>
        <sz val="11"/>
        <rFont val="Calibri"/>
        <family val="2"/>
      </rPr>
      <t>,</t>
    </r>
    <r>
      <rPr>
        <sz val="11"/>
        <rFont val="宋体"/>
        <family val="2"/>
        <charset val="134"/>
      </rPr>
      <t>行距</t>
    </r>
    <r>
      <rPr>
        <sz val="11"/>
        <rFont val="Calibri"/>
        <family val="2"/>
      </rPr>
      <t>15cm)</t>
    </r>
    <phoneticPr fontId="6" type="noConversion"/>
  </si>
  <si>
    <r>
      <rPr>
        <sz val="11"/>
        <rFont val="宋体"/>
        <family val="2"/>
        <charset val="134"/>
      </rPr>
      <t>膜下栽培</t>
    </r>
    <r>
      <rPr>
        <sz val="11"/>
        <rFont val="Calibri"/>
        <family val="2"/>
      </rPr>
      <t>(</t>
    </r>
    <r>
      <rPr>
        <sz val="11"/>
        <rFont val="宋体"/>
        <family val="2"/>
        <charset val="134"/>
      </rPr>
      <t>覆膜宽</t>
    </r>
    <r>
      <rPr>
        <sz val="11"/>
        <rFont val="Calibri"/>
        <family val="2"/>
      </rPr>
      <t>60 cm,</t>
    </r>
    <r>
      <rPr>
        <sz val="11"/>
        <rFont val="宋体"/>
        <family val="2"/>
        <charset val="134"/>
      </rPr>
      <t>膜间距</t>
    </r>
    <r>
      <rPr>
        <sz val="11"/>
        <rFont val="Calibri"/>
        <family val="2"/>
      </rPr>
      <t>30cm,</t>
    </r>
    <r>
      <rPr>
        <sz val="11"/>
        <rFont val="宋体"/>
        <family val="2"/>
        <charset val="134"/>
      </rPr>
      <t>膜上种植</t>
    </r>
    <r>
      <rPr>
        <sz val="11"/>
        <rFont val="Calibri"/>
        <family val="2"/>
      </rPr>
      <t>4</t>
    </r>
    <r>
      <rPr>
        <sz val="11"/>
        <rFont val="宋体"/>
        <family val="2"/>
        <charset val="134"/>
      </rPr>
      <t>行</t>
    </r>
    <r>
      <rPr>
        <sz val="11"/>
        <rFont val="Calibri"/>
        <family val="2"/>
      </rPr>
      <t>,</t>
    </r>
    <r>
      <rPr>
        <sz val="11"/>
        <rFont val="宋体"/>
        <family val="2"/>
        <charset val="134"/>
      </rPr>
      <t>行距</t>
    </r>
    <r>
      <rPr>
        <sz val="11"/>
        <rFont val="Calibri"/>
        <family val="2"/>
      </rPr>
      <t>15 cm)</t>
    </r>
    <phoneticPr fontId="6" type="noConversion"/>
  </si>
  <si>
    <r>
      <rPr>
        <sz val="11"/>
        <rFont val="宋体"/>
        <family val="2"/>
        <charset val="134"/>
      </rPr>
      <t>少耕留高茬覆盖</t>
    </r>
    <r>
      <rPr>
        <sz val="11"/>
        <rFont val="Calibri"/>
        <family val="2"/>
      </rPr>
      <t>(</t>
    </r>
    <r>
      <rPr>
        <sz val="11"/>
        <rFont val="宋体"/>
        <family val="2"/>
        <charset val="134"/>
      </rPr>
      <t>休闲期免耕高留茬</t>
    </r>
    <r>
      <rPr>
        <sz val="11"/>
        <rFont val="Calibri"/>
        <family val="2"/>
      </rPr>
      <t>,</t>
    </r>
    <r>
      <rPr>
        <sz val="11"/>
        <rFont val="宋体"/>
        <family val="2"/>
        <charset val="134"/>
      </rPr>
      <t>并麦杆覆盖</t>
    </r>
    <r>
      <rPr>
        <sz val="11"/>
        <rFont val="Calibri"/>
        <family val="2"/>
      </rPr>
      <t>,</t>
    </r>
    <r>
      <rPr>
        <sz val="11"/>
        <rFont val="宋体"/>
        <family val="2"/>
        <charset val="134"/>
      </rPr>
      <t>行距</t>
    </r>
    <r>
      <rPr>
        <sz val="11"/>
        <rFont val="Calibri"/>
        <family val="2"/>
      </rPr>
      <t>20</t>
    </r>
    <phoneticPr fontId="6" type="noConversion"/>
  </si>
  <si>
    <r>
      <rPr>
        <sz val="11"/>
        <rFont val="宋体"/>
        <family val="2"/>
        <charset val="134"/>
      </rPr>
      <t>半干旱黄土区不同施氮水平冬小麦产量形成与氮素利用</t>
    </r>
    <phoneticPr fontId="6" type="noConversion"/>
  </si>
  <si>
    <r>
      <rPr>
        <sz val="11"/>
        <rFont val="宋体"/>
        <family val="2"/>
        <charset val="134"/>
      </rPr>
      <t>王旭刚</t>
    </r>
    <r>
      <rPr>
        <sz val="11"/>
        <rFont val="Calibri"/>
        <family val="2"/>
      </rPr>
      <t>1,</t>
    </r>
    <r>
      <rPr>
        <sz val="11"/>
        <rFont val="宋体"/>
        <family val="2"/>
        <charset val="134"/>
      </rPr>
      <t>郝明德</t>
    </r>
    <r>
      <rPr>
        <sz val="11"/>
        <rFont val="Calibri"/>
        <family val="2"/>
      </rPr>
      <t>2,</t>
    </r>
    <r>
      <rPr>
        <sz val="11"/>
        <rFont val="宋体"/>
        <family val="2"/>
        <charset val="134"/>
      </rPr>
      <t>李建民</t>
    </r>
    <r>
      <rPr>
        <sz val="11"/>
        <rFont val="Calibri"/>
        <family val="2"/>
      </rPr>
      <t>1,</t>
    </r>
    <r>
      <rPr>
        <sz val="11"/>
        <rFont val="宋体"/>
        <family val="2"/>
        <charset val="134"/>
      </rPr>
      <t>张春霞</t>
    </r>
    <r>
      <rPr>
        <sz val="11"/>
        <rFont val="Calibri"/>
        <family val="2"/>
      </rPr>
      <t>2</t>
    </r>
  </si>
  <si>
    <r>
      <rPr>
        <sz val="11"/>
        <rFont val="宋体"/>
        <family val="2"/>
        <charset val="134"/>
      </rPr>
      <t>氮磷配施对旱地小麦产量和吸肥特性的影响。</t>
    </r>
    <phoneticPr fontId="6" type="noConversion"/>
  </si>
  <si>
    <r>
      <rPr>
        <sz val="11"/>
        <rFont val="宋体"/>
        <family val="2"/>
        <charset val="134"/>
      </rPr>
      <t>孙春梅</t>
    </r>
    <r>
      <rPr>
        <sz val="11"/>
        <rFont val="Calibri"/>
        <family val="2"/>
      </rPr>
      <t xml:space="preserve"> </t>
    </r>
    <r>
      <rPr>
        <sz val="11"/>
        <rFont val="宋体"/>
        <family val="2"/>
        <charset val="134"/>
      </rPr>
      <t>李生秀</t>
    </r>
    <phoneticPr fontId="6" type="noConversion"/>
  </si>
  <si>
    <r>
      <rPr>
        <sz val="11"/>
        <rFont val="宋体"/>
        <family val="2"/>
        <charset val="134"/>
      </rPr>
      <t>不同基因型冬小麦的水氮利用效率研究</t>
    </r>
    <phoneticPr fontId="6" type="noConversion"/>
  </si>
  <si>
    <r>
      <rPr>
        <sz val="11"/>
        <rFont val="宋体"/>
        <family val="2"/>
        <charset val="134"/>
      </rPr>
      <t>施氮</t>
    </r>
    <phoneticPr fontId="6" type="noConversion"/>
  </si>
  <si>
    <r>
      <rPr>
        <sz val="11"/>
        <rFont val="宋体"/>
        <family val="2"/>
        <charset val="134"/>
      </rPr>
      <t>西杂</t>
    </r>
    <r>
      <rPr>
        <sz val="11"/>
        <rFont val="Calibri"/>
        <family val="2"/>
      </rPr>
      <t>1</t>
    </r>
    <r>
      <rPr>
        <sz val="11"/>
        <rFont val="宋体"/>
        <family val="2"/>
        <charset val="134"/>
      </rPr>
      <t>号</t>
    </r>
  </si>
  <si>
    <r>
      <rPr>
        <sz val="11"/>
        <rFont val="宋体"/>
        <family val="2"/>
        <charset val="134"/>
      </rPr>
      <t>西农</t>
    </r>
    <r>
      <rPr>
        <sz val="11"/>
        <rFont val="Calibri"/>
        <family val="2"/>
      </rPr>
      <t>1376(</t>
    </r>
    <r>
      <rPr>
        <sz val="11"/>
        <rFont val="宋体"/>
        <family val="2"/>
        <charset val="134"/>
      </rPr>
      <t>父）</t>
    </r>
    <phoneticPr fontId="6" type="noConversion"/>
  </si>
  <si>
    <r>
      <rPr>
        <sz val="11"/>
        <rFont val="宋体"/>
        <family val="2"/>
        <charset val="134"/>
      </rPr>
      <t>陕</t>
    </r>
    <r>
      <rPr>
        <sz val="11"/>
        <rFont val="Calibri"/>
        <family val="2"/>
      </rPr>
      <t>150</t>
    </r>
  </si>
  <si>
    <r>
      <rPr>
        <sz val="11"/>
        <rFont val="宋体"/>
        <family val="2"/>
        <charset val="134"/>
      </rPr>
      <t>小僵</t>
    </r>
    <r>
      <rPr>
        <sz val="11"/>
        <rFont val="Calibri"/>
        <family val="2"/>
      </rPr>
      <t>6</t>
    </r>
    <r>
      <rPr>
        <sz val="11"/>
        <rFont val="宋体"/>
        <family val="2"/>
        <charset val="134"/>
      </rPr>
      <t>号</t>
    </r>
  </si>
  <si>
    <r>
      <rPr>
        <sz val="11"/>
        <rFont val="宋体"/>
        <family val="2"/>
        <charset val="134"/>
      </rPr>
      <t>西农</t>
    </r>
    <r>
      <rPr>
        <sz val="11"/>
        <rFont val="Calibri"/>
        <family val="2"/>
      </rPr>
      <t>2611</t>
    </r>
  </si>
  <si>
    <r>
      <rPr>
        <sz val="11"/>
        <rFont val="宋体"/>
        <family val="2"/>
        <charset val="134"/>
      </rPr>
      <t>西农</t>
    </r>
    <r>
      <rPr>
        <sz val="11"/>
        <rFont val="Calibri"/>
        <family val="2"/>
      </rPr>
      <t>1376(</t>
    </r>
    <r>
      <rPr>
        <sz val="11"/>
        <rFont val="宋体"/>
        <family val="2"/>
        <charset val="134"/>
      </rPr>
      <t>母）</t>
    </r>
    <phoneticPr fontId="6" type="noConversion"/>
  </si>
  <si>
    <r>
      <rPr>
        <sz val="11"/>
        <rFont val="宋体"/>
        <family val="2"/>
        <charset val="134"/>
      </rPr>
      <t>陕</t>
    </r>
    <r>
      <rPr>
        <sz val="11"/>
        <rFont val="Calibri"/>
        <family val="2"/>
      </rPr>
      <t>160</t>
    </r>
  </si>
  <si>
    <r>
      <rPr>
        <sz val="11"/>
        <rFont val="宋体"/>
        <family val="2"/>
        <charset val="134"/>
      </rPr>
      <t>阎麦</t>
    </r>
    <r>
      <rPr>
        <sz val="11"/>
        <rFont val="Calibri"/>
        <family val="2"/>
      </rPr>
      <t>8911</t>
    </r>
  </si>
  <si>
    <r>
      <rPr>
        <sz val="11"/>
        <rFont val="宋体"/>
        <family val="2"/>
        <charset val="134"/>
      </rPr>
      <t>矮丰</t>
    </r>
    <r>
      <rPr>
        <sz val="11"/>
        <rFont val="Calibri"/>
        <family val="2"/>
      </rPr>
      <t>3</t>
    </r>
    <r>
      <rPr>
        <sz val="11"/>
        <rFont val="宋体"/>
        <family val="2"/>
        <charset val="134"/>
      </rPr>
      <t>号</t>
    </r>
  </si>
  <si>
    <r>
      <rPr>
        <sz val="11"/>
        <rFont val="宋体"/>
        <family val="2"/>
        <charset val="134"/>
      </rPr>
      <t>陕</t>
    </r>
    <r>
      <rPr>
        <sz val="11"/>
        <rFont val="Calibri"/>
        <family val="2"/>
      </rPr>
      <t>229</t>
    </r>
  </si>
  <si>
    <r>
      <rPr>
        <sz val="11"/>
        <rFont val="宋体"/>
        <family val="2"/>
        <charset val="134"/>
      </rPr>
      <t>不施氮</t>
    </r>
    <phoneticPr fontId="6" type="noConversion"/>
  </si>
  <si>
    <r>
      <rPr>
        <sz val="11"/>
        <rFont val="宋体"/>
        <family val="2"/>
        <charset val="134"/>
      </rPr>
      <t>西农</t>
    </r>
    <r>
      <rPr>
        <sz val="11"/>
        <rFont val="Calibri"/>
        <family val="2"/>
      </rPr>
      <t>1376(</t>
    </r>
    <r>
      <rPr>
        <sz val="11"/>
        <rFont val="宋体"/>
        <family val="2"/>
        <charset val="134"/>
      </rPr>
      <t>父）</t>
    </r>
    <phoneticPr fontId="6" type="noConversion"/>
  </si>
  <si>
    <r>
      <rPr>
        <sz val="11"/>
        <rFont val="宋体"/>
        <family val="2"/>
        <charset val="134"/>
      </rPr>
      <t>翟军海</t>
    </r>
    <r>
      <rPr>
        <sz val="11"/>
        <rFont val="Calibri"/>
        <family val="2"/>
      </rPr>
      <t xml:space="preserve"> </t>
    </r>
    <r>
      <rPr>
        <sz val="11"/>
        <rFont val="宋体"/>
        <family val="2"/>
        <charset val="134"/>
      </rPr>
      <t>周建斌</t>
    </r>
    <phoneticPr fontId="6" type="noConversion"/>
  </si>
  <si>
    <r>
      <rPr>
        <sz val="11"/>
        <rFont val="宋体"/>
        <family val="2"/>
        <charset val="134"/>
      </rPr>
      <t>不同水肥调控措施对小麦养分吸收的效应及其机理研究</t>
    </r>
    <phoneticPr fontId="6" type="noConversion"/>
  </si>
  <si>
    <r>
      <rPr>
        <sz val="11"/>
        <rFont val="宋体"/>
        <family val="2"/>
        <charset val="134"/>
      </rPr>
      <t>灌水</t>
    </r>
    <r>
      <rPr>
        <sz val="11"/>
        <rFont val="Calibri"/>
        <family val="2"/>
      </rPr>
      <t>40mm</t>
    </r>
    <phoneticPr fontId="6" type="noConversion"/>
  </si>
  <si>
    <t>I</t>
    <phoneticPr fontId="6" type="noConversion"/>
  </si>
  <si>
    <t>N</t>
    <phoneticPr fontId="6" type="noConversion"/>
  </si>
  <si>
    <t>M</t>
    <phoneticPr fontId="6" type="noConversion"/>
  </si>
  <si>
    <t>IN</t>
    <phoneticPr fontId="6" type="noConversion"/>
  </si>
  <si>
    <t>IM</t>
    <phoneticPr fontId="6" type="noConversion"/>
  </si>
  <si>
    <t>NM</t>
    <phoneticPr fontId="6" type="noConversion"/>
  </si>
  <si>
    <t>INM</t>
    <phoneticPr fontId="6" type="noConversion"/>
  </si>
  <si>
    <r>
      <rPr>
        <sz val="11"/>
        <rFont val="宋体"/>
        <family val="2"/>
        <charset val="134"/>
      </rPr>
      <t>徐福利</t>
    </r>
    <r>
      <rPr>
        <sz val="11"/>
        <rFont val="Calibri"/>
        <family val="2"/>
      </rPr>
      <t xml:space="preserve"> </t>
    </r>
    <r>
      <rPr>
        <sz val="11"/>
        <rFont val="宋体"/>
        <family val="2"/>
        <charset val="134"/>
      </rPr>
      <t>李生秀</t>
    </r>
    <phoneticPr fontId="6" type="noConversion"/>
  </si>
  <si>
    <r>
      <rPr>
        <sz val="11"/>
        <rFont val="宋体"/>
        <family val="2"/>
        <charset val="134"/>
      </rPr>
      <t>氮素施用技术与不同保墒耕作施肥对土壤水肥因子及小麦产量的影响</t>
    </r>
    <phoneticPr fontId="6" type="noConversion"/>
  </si>
  <si>
    <r>
      <rPr>
        <sz val="11"/>
        <rFont val="宋体"/>
        <family val="2"/>
        <charset val="134"/>
      </rPr>
      <t>地块</t>
    </r>
    <r>
      <rPr>
        <sz val="11"/>
        <rFont val="Calibri"/>
        <family val="2"/>
      </rPr>
      <t>1 1A</t>
    </r>
    <phoneticPr fontId="6" type="noConversion"/>
  </si>
  <si>
    <r>
      <rPr>
        <sz val="11"/>
        <rFont val="宋体"/>
        <family val="2"/>
        <charset val="134"/>
      </rPr>
      <t>秋季施氮</t>
    </r>
    <r>
      <rPr>
        <sz val="11"/>
        <rFont val="Calibri"/>
        <family val="2"/>
      </rPr>
      <t>0</t>
    </r>
    <phoneticPr fontId="6" type="noConversion"/>
  </si>
  <si>
    <t>1B</t>
    <phoneticPr fontId="6" type="noConversion"/>
  </si>
  <si>
    <t>1C</t>
    <phoneticPr fontId="6" type="noConversion"/>
  </si>
  <si>
    <t>1D</t>
    <phoneticPr fontId="6" type="noConversion"/>
  </si>
  <si>
    <t>2A</t>
    <phoneticPr fontId="6" type="noConversion"/>
  </si>
  <si>
    <t>2B</t>
    <phoneticPr fontId="6" type="noConversion"/>
  </si>
  <si>
    <t>2C</t>
    <phoneticPr fontId="6" type="noConversion"/>
  </si>
  <si>
    <t>2D</t>
    <phoneticPr fontId="6" type="noConversion"/>
  </si>
  <si>
    <t>3A</t>
    <phoneticPr fontId="6" type="noConversion"/>
  </si>
  <si>
    <t>3B</t>
    <phoneticPr fontId="6" type="noConversion"/>
  </si>
  <si>
    <t>3C</t>
    <phoneticPr fontId="6" type="noConversion"/>
  </si>
  <si>
    <t>3D</t>
    <phoneticPr fontId="6" type="noConversion"/>
  </si>
  <si>
    <t>4A</t>
    <phoneticPr fontId="6" type="noConversion"/>
  </si>
  <si>
    <t>4B</t>
    <phoneticPr fontId="6" type="noConversion"/>
  </si>
  <si>
    <t>4C</t>
    <phoneticPr fontId="6" type="noConversion"/>
  </si>
  <si>
    <t>4D</t>
    <phoneticPr fontId="6" type="noConversion"/>
  </si>
  <si>
    <t>5A</t>
    <phoneticPr fontId="6" type="noConversion"/>
  </si>
  <si>
    <t>5B</t>
    <phoneticPr fontId="6" type="noConversion"/>
  </si>
  <si>
    <t>5C</t>
    <phoneticPr fontId="6" type="noConversion"/>
  </si>
  <si>
    <t>5D</t>
    <phoneticPr fontId="6" type="noConversion"/>
  </si>
  <si>
    <r>
      <rPr>
        <sz val="11"/>
        <rFont val="宋体"/>
        <family val="2"/>
        <charset val="134"/>
      </rPr>
      <t>党廷辉</t>
    </r>
    <r>
      <rPr>
        <sz val="11"/>
        <rFont val="Calibri"/>
        <family val="2"/>
      </rPr>
      <t>,</t>
    </r>
    <r>
      <rPr>
        <sz val="11"/>
        <rFont val="宋体"/>
        <family val="2"/>
        <charset val="134"/>
      </rPr>
      <t>郝明德</t>
    </r>
  </si>
  <si>
    <r>
      <rPr>
        <sz val="11"/>
        <rFont val="宋体"/>
        <family val="2"/>
        <charset val="134"/>
      </rPr>
      <t>黄土塬区不同水分条件下冬小麦氮肥效应与土壤氮素调节</t>
    </r>
    <phoneticPr fontId="6" type="noConversion"/>
  </si>
  <si>
    <r>
      <t>1996-1998</t>
    </r>
    <r>
      <rPr>
        <sz val="11"/>
        <rFont val="宋体"/>
        <family val="2"/>
        <charset val="134"/>
      </rPr>
      <t>年平均</t>
    </r>
    <phoneticPr fontId="6" type="noConversion"/>
  </si>
  <si>
    <r>
      <rPr>
        <sz val="10"/>
        <rFont val="宋体"/>
        <family val="3"/>
        <charset val="134"/>
      </rPr>
      <t>同延安赵营赵护兵</t>
    </r>
    <r>
      <rPr>
        <sz val="10"/>
        <rFont val="Calibri"/>
        <family val="2"/>
      </rPr>
      <t xml:space="preserve"> </t>
    </r>
    <r>
      <rPr>
        <sz val="10"/>
        <rFont val="宋体"/>
        <family val="3"/>
        <charset val="134"/>
      </rPr>
      <t>樊红柱</t>
    </r>
    <phoneticPr fontId="6" type="noConversion"/>
  </si>
  <si>
    <r>
      <rPr>
        <sz val="11"/>
        <rFont val="宋体"/>
        <family val="2"/>
        <charset val="134"/>
      </rPr>
      <t>施氮量对冬小麦氮素吸收、转运及产量的影响</t>
    </r>
  </si>
  <si>
    <r>
      <rPr>
        <sz val="10"/>
        <rFont val="宋体"/>
        <family val="3"/>
        <charset val="134"/>
      </rPr>
      <t>王</t>
    </r>
    <r>
      <rPr>
        <sz val="10"/>
        <rFont val="Calibri"/>
        <family val="2"/>
      </rPr>
      <t xml:space="preserve"> </t>
    </r>
    <r>
      <rPr>
        <sz val="10"/>
        <rFont val="宋体"/>
        <family val="3"/>
        <charset val="134"/>
      </rPr>
      <t>兵　王朝辉</t>
    </r>
    <r>
      <rPr>
        <sz val="10"/>
        <rFont val="Calibri"/>
        <family val="2"/>
      </rPr>
      <t xml:space="preserve"> </t>
    </r>
    <phoneticPr fontId="6" type="noConversion"/>
  </si>
  <si>
    <r>
      <rPr>
        <sz val="11"/>
        <rFont val="宋体"/>
        <family val="3"/>
        <charset val="134"/>
      </rPr>
      <t>氮肥用量和栽培模式对西北旱地冬小麦生长和养分利用的影响</t>
    </r>
    <phoneticPr fontId="6" type="noConversion"/>
  </si>
  <si>
    <r>
      <rPr>
        <sz val="11"/>
        <rFont val="宋体"/>
        <family val="2"/>
        <charset val="134"/>
      </rPr>
      <t>唐旭</t>
    </r>
    <r>
      <rPr>
        <sz val="11"/>
        <rFont val="Calibri"/>
        <family val="2"/>
      </rPr>
      <t xml:space="preserve"> </t>
    </r>
    <r>
      <rPr>
        <sz val="11"/>
        <rFont val="宋体"/>
        <family val="2"/>
        <charset val="134"/>
      </rPr>
      <t>马义兵</t>
    </r>
    <phoneticPr fontId="6" type="noConversion"/>
  </si>
  <si>
    <r>
      <rPr>
        <sz val="11"/>
        <rFont val="宋体"/>
        <family val="2"/>
        <charset val="134"/>
      </rPr>
      <t>小麦</t>
    </r>
    <r>
      <rPr>
        <sz val="11"/>
        <rFont val="Calibri"/>
        <family val="2"/>
      </rPr>
      <t>-</t>
    </r>
    <r>
      <rPr>
        <sz val="11"/>
        <rFont val="宋体"/>
        <family val="2"/>
        <charset val="134"/>
      </rPr>
      <t>玉米轮作土壤磷素长期演变规律研究</t>
    </r>
    <phoneticPr fontId="6" type="noConversion"/>
  </si>
  <si>
    <r>
      <rPr>
        <sz val="11"/>
        <rFont val="宋体"/>
        <family val="2"/>
        <charset val="134"/>
      </rPr>
      <t>杨陵</t>
    </r>
  </si>
  <si>
    <t>1991-2005</t>
    <phoneticPr fontId="6" type="noConversion"/>
  </si>
  <si>
    <t>Jiangsu</t>
    <phoneticPr fontId="6" type="noConversion"/>
  </si>
  <si>
    <r>
      <rPr>
        <sz val="11"/>
        <rFont val="宋体"/>
        <family val="2"/>
        <charset val="134"/>
      </rPr>
      <t>通州十总小麦测土配方施肥示范简报</t>
    </r>
  </si>
  <si>
    <r>
      <rPr>
        <sz val="11"/>
        <rFont val="宋体"/>
        <family val="2"/>
        <charset val="134"/>
      </rPr>
      <t>刁锡华</t>
    </r>
  </si>
  <si>
    <t>PK</t>
    <phoneticPr fontId="6" type="noConversion"/>
  </si>
  <si>
    <r>
      <t>NPK</t>
    </r>
    <r>
      <rPr>
        <sz val="11"/>
        <rFont val="宋体"/>
        <family val="2"/>
        <charset val="134"/>
      </rPr>
      <t>（配方）</t>
    </r>
    <phoneticPr fontId="6" type="noConversion"/>
  </si>
  <si>
    <r>
      <rPr>
        <sz val="11"/>
        <rFont val="宋体"/>
        <family val="2"/>
        <charset val="134"/>
      </rPr>
      <t>常规</t>
    </r>
    <phoneticPr fontId="6" type="noConversion"/>
  </si>
  <si>
    <r>
      <rPr>
        <sz val="11"/>
        <rFont val="宋体"/>
        <family val="2"/>
        <charset val="134"/>
      </rPr>
      <t>刁锡明</t>
    </r>
  </si>
  <si>
    <r>
      <rPr>
        <sz val="11"/>
        <rFont val="宋体"/>
        <family val="2"/>
        <charset val="134"/>
      </rPr>
      <t>喻凤生</t>
    </r>
    <phoneticPr fontId="6" type="noConversion"/>
  </si>
  <si>
    <r>
      <rPr>
        <sz val="11"/>
        <rFont val="宋体"/>
        <family val="2"/>
        <charset val="134"/>
      </rPr>
      <t>林忠成</t>
    </r>
    <phoneticPr fontId="6" type="noConversion"/>
  </si>
  <si>
    <r>
      <rPr>
        <sz val="11"/>
        <rFont val="宋体"/>
        <family val="2"/>
        <charset val="134"/>
      </rPr>
      <t>太湖地区土壤</t>
    </r>
    <r>
      <rPr>
        <sz val="11"/>
        <rFont val="Calibri"/>
        <family val="2"/>
      </rPr>
      <t>-</t>
    </r>
    <r>
      <rPr>
        <sz val="11"/>
        <rFont val="宋体"/>
        <family val="2"/>
        <charset val="134"/>
      </rPr>
      <t>作物系统氮素利用的综合研究</t>
    </r>
    <phoneticPr fontId="6" type="noConversion"/>
  </si>
  <si>
    <r>
      <rPr>
        <sz val="11"/>
        <rFont val="宋体"/>
        <family val="2"/>
        <charset val="134"/>
      </rPr>
      <t>朱秀英</t>
    </r>
    <r>
      <rPr>
        <sz val="11"/>
        <rFont val="Calibri"/>
        <family val="2"/>
      </rPr>
      <t xml:space="preserve"> </t>
    </r>
    <r>
      <rPr>
        <sz val="11"/>
        <rFont val="宋体"/>
        <family val="2"/>
        <charset val="134"/>
      </rPr>
      <t>周马康</t>
    </r>
    <r>
      <rPr>
        <sz val="11"/>
        <rFont val="Calibri"/>
        <family val="2"/>
      </rPr>
      <t xml:space="preserve"> </t>
    </r>
    <r>
      <rPr>
        <sz val="11"/>
        <rFont val="宋体"/>
        <family val="2"/>
        <charset val="134"/>
      </rPr>
      <t>崔春梅</t>
    </r>
    <r>
      <rPr>
        <sz val="11"/>
        <rFont val="Calibri"/>
        <family val="2"/>
      </rPr>
      <t xml:space="preserve"> </t>
    </r>
    <r>
      <rPr>
        <sz val="11"/>
        <rFont val="宋体"/>
        <family val="2"/>
        <charset val="134"/>
      </rPr>
      <t>孙晓荣</t>
    </r>
  </si>
  <si>
    <r>
      <rPr>
        <sz val="11"/>
        <rFont val="宋体"/>
        <family val="2"/>
        <charset val="134"/>
      </rPr>
      <t>小麦精确施氮对产量和氮肥利用率的影响</t>
    </r>
  </si>
  <si>
    <r>
      <rPr>
        <sz val="11"/>
        <rFont val="宋体"/>
        <family val="2"/>
        <charset val="134"/>
      </rPr>
      <t>周正权</t>
    </r>
    <r>
      <rPr>
        <sz val="11"/>
        <rFont val="Calibri"/>
        <family val="2"/>
      </rPr>
      <t xml:space="preserve"> </t>
    </r>
    <r>
      <rPr>
        <sz val="11"/>
        <rFont val="宋体"/>
        <family val="2"/>
        <charset val="134"/>
      </rPr>
      <t>郭文善</t>
    </r>
    <phoneticPr fontId="6" type="noConversion"/>
  </si>
  <si>
    <r>
      <rPr>
        <sz val="11"/>
        <rFont val="宋体"/>
        <family val="2"/>
        <charset val="134"/>
      </rPr>
      <t>氮肥运筹对扬麦</t>
    </r>
    <r>
      <rPr>
        <sz val="11"/>
        <rFont val="Calibri"/>
        <family val="2"/>
      </rPr>
      <t>10</t>
    </r>
    <r>
      <rPr>
        <sz val="11"/>
        <rFont val="宋体"/>
        <family val="2"/>
        <charset val="134"/>
      </rPr>
      <t>号产量品质及其氮肥利用率的影响</t>
    </r>
    <phoneticPr fontId="6" type="noConversion"/>
  </si>
  <si>
    <r>
      <rPr>
        <sz val="11"/>
        <rFont val="宋体"/>
        <family val="2"/>
        <charset val="134"/>
      </rPr>
      <t>基施氮量</t>
    </r>
    <r>
      <rPr>
        <sz val="11"/>
        <rFont val="Calibri"/>
        <family val="2"/>
      </rPr>
      <t>0</t>
    </r>
    <phoneticPr fontId="6" type="noConversion"/>
  </si>
  <si>
    <r>
      <rPr>
        <sz val="11"/>
        <rFont val="宋体"/>
        <family val="2"/>
        <charset val="134"/>
      </rPr>
      <t>葛鑫</t>
    </r>
    <r>
      <rPr>
        <sz val="11"/>
        <rFont val="Calibri"/>
        <family val="2"/>
      </rPr>
      <t xml:space="preserve"> </t>
    </r>
    <r>
      <rPr>
        <sz val="11"/>
        <rFont val="宋体"/>
        <family val="2"/>
        <charset val="134"/>
      </rPr>
      <t>戴其根</t>
    </r>
    <phoneticPr fontId="6" type="noConversion"/>
  </si>
  <si>
    <r>
      <rPr>
        <sz val="11"/>
        <rFont val="宋体"/>
        <family val="2"/>
        <charset val="134"/>
      </rPr>
      <t>淮北地区不同类型小麦氮肥施用技术的研究</t>
    </r>
    <phoneticPr fontId="6" type="noConversion"/>
  </si>
  <si>
    <r>
      <rPr>
        <sz val="11"/>
        <rFont val="宋体"/>
        <family val="2"/>
        <charset val="134"/>
      </rPr>
      <t>陕农</t>
    </r>
    <r>
      <rPr>
        <sz val="11"/>
        <rFont val="Calibri"/>
        <family val="2"/>
      </rPr>
      <t>229</t>
    </r>
    <phoneticPr fontId="6" type="noConversion"/>
  </si>
  <si>
    <r>
      <rPr>
        <sz val="11"/>
        <rFont val="宋体"/>
        <family val="2"/>
        <charset val="134"/>
      </rPr>
      <t>济南</t>
    </r>
    <r>
      <rPr>
        <sz val="11"/>
        <rFont val="Calibri"/>
        <family val="2"/>
      </rPr>
      <t>17</t>
    </r>
    <phoneticPr fontId="6" type="noConversion"/>
  </si>
  <si>
    <r>
      <rPr>
        <sz val="11"/>
        <rFont val="宋体"/>
        <family val="2"/>
        <charset val="134"/>
      </rPr>
      <t>基追比</t>
    </r>
    <r>
      <rPr>
        <sz val="11"/>
        <rFont val="Calibri"/>
        <family val="2"/>
      </rPr>
      <t>10:0</t>
    </r>
    <phoneticPr fontId="6" type="noConversion"/>
  </si>
  <si>
    <t>9:1</t>
    <phoneticPr fontId="6" type="noConversion"/>
  </si>
  <si>
    <t>8:2</t>
    <phoneticPr fontId="6" type="noConversion"/>
  </si>
  <si>
    <t>7:3</t>
    <phoneticPr fontId="6" type="noConversion"/>
  </si>
  <si>
    <t>6:4</t>
    <phoneticPr fontId="6" type="noConversion"/>
  </si>
  <si>
    <t>5:5</t>
    <phoneticPr fontId="6" type="noConversion"/>
  </si>
  <si>
    <t>4:6</t>
    <phoneticPr fontId="6" type="noConversion"/>
  </si>
  <si>
    <t>3:7</t>
    <phoneticPr fontId="6" type="noConversion"/>
  </si>
  <si>
    <r>
      <rPr>
        <sz val="11"/>
        <rFont val="宋体"/>
        <family val="2"/>
        <charset val="134"/>
      </rPr>
      <t>追氮时期</t>
    </r>
    <phoneticPr fontId="6" type="noConversion"/>
  </si>
  <si>
    <r>
      <t>5(</t>
    </r>
    <r>
      <rPr>
        <sz val="11"/>
        <rFont val="宋体"/>
        <family val="2"/>
        <charset val="134"/>
      </rPr>
      <t>基</t>
    </r>
    <r>
      <rPr>
        <sz val="11"/>
        <rFont val="Calibri"/>
        <family val="2"/>
      </rPr>
      <t>):5(</t>
    </r>
    <r>
      <rPr>
        <sz val="11"/>
        <rFont val="宋体"/>
        <family val="2"/>
        <charset val="134"/>
      </rPr>
      <t>拔</t>
    </r>
    <r>
      <rPr>
        <sz val="11"/>
        <rFont val="Calibri"/>
        <family val="2"/>
      </rPr>
      <t>)</t>
    </r>
  </si>
  <si>
    <r>
      <t>5(</t>
    </r>
    <r>
      <rPr>
        <sz val="11"/>
        <rFont val="宋体"/>
        <family val="2"/>
        <charset val="134"/>
      </rPr>
      <t>基</t>
    </r>
    <r>
      <rPr>
        <sz val="11"/>
        <rFont val="Calibri"/>
        <family val="2"/>
      </rPr>
      <t>):2.5(</t>
    </r>
    <r>
      <rPr>
        <sz val="11"/>
        <rFont val="宋体"/>
        <family val="2"/>
        <charset val="134"/>
      </rPr>
      <t>拔</t>
    </r>
    <r>
      <rPr>
        <sz val="11"/>
        <rFont val="Calibri"/>
        <family val="2"/>
      </rPr>
      <t>):2.5(</t>
    </r>
    <r>
      <rPr>
        <sz val="11"/>
        <rFont val="宋体"/>
        <family val="2"/>
        <charset val="134"/>
      </rPr>
      <t>花</t>
    </r>
    <r>
      <rPr>
        <sz val="11"/>
        <rFont val="Calibri"/>
        <family val="2"/>
      </rPr>
      <t>)</t>
    </r>
  </si>
  <si>
    <r>
      <t>5(</t>
    </r>
    <r>
      <rPr>
        <sz val="11"/>
        <rFont val="宋体"/>
        <family val="2"/>
        <charset val="134"/>
      </rPr>
      <t>基</t>
    </r>
    <r>
      <rPr>
        <sz val="11"/>
        <rFont val="Calibri"/>
        <family val="2"/>
      </rPr>
      <t>):5(</t>
    </r>
    <r>
      <rPr>
        <sz val="11"/>
        <rFont val="宋体"/>
        <family val="2"/>
        <charset val="134"/>
      </rPr>
      <t>花</t>
    </r>
    <r>
      <rPr>
        <sz val="11"/>
        <rFont val="Calibri"/>
        <family val="2"/>
      </rPr>
      <t>)</t>
    </r>
  </si>
  <si>
    <r>
      <rPr>
        <sz val="11"/>
        <rFont val="宋体"/>
        <family val="3"/>
        <charset val="134"/>
      </rPr>
      <t>谢学俭</t>
    </r>
    <r>
      <rPr>
        <sz val="11"/>
        <rFont val="Calibri"/>
        <family val="2"/>
      </rPr>
      <t xml:space="preserve"> </t>
    </r>
    <r>
      <rPr>
        <sz val="11"/>
        <rFont val="宋体"/>
        <family val="3"/>
        <charset val="134"/>
      </rPr>
      <t>沈其荣</t>
    </r>
    <phoneticPr fontId="6" type="noConversion"/>
  </si>
  <si>
    <r>
      <rPr>
        <sz val="11"/>
        <rFont val="宋体"/>
        <family val="2"/>
        <charset val="134"/>
      </rPr>
      <t>苏南稻麦轮作农田系统土壤中磷氮的流失</t>
    </r>
    <phoneticPr fontId="6" type="noConversion"/>
  </si>
  <si>
    <r>
      <rPr>
        <sz val="11"/>
        <rFont val="宋体"/>
        <family val="3"/>
        <charset val="134"/>
      </rPr>
      <t>杨勇</t>
    </r>
    <r>
      <rPr>
        <sz val="11"/>
        <rFont val="Calibri"/>
        <family val="2"/>
      </rPr>
      <t xml:space="preserve"> </t>
    </r>
    <r>
      <rPr>
        <sz val="11"/>
        <rFont val="宋体"/>
        <family val="3"/>
        <charset val="134"/>
      </rPr>
      <t>郭文善</t>
    </r>
    <phoneticPr fontId="6" type="noConversion"/>
  </si>
  <si>
    <r>
      <rPr>
        <sz val="11"/>
        <rFont val="宋体"/>
        <family val="3"/>
        <charset val="134"/>
      </rPr>
      <t>晚播小麦高产优质栽培机理与技术研究</t>
    </r>
    <phoneticPr fontId="6" type="noConversion"/>
  </si>
  <si>
    <r>
      <rPr>
        <sz val="11"/>
        <rFont val="宋体"/>
        <family val="3"/>
        <charset val="134"/>
      </rPr>
      <t>播期</t>
    </r>
    <r>
      <rPr>
        <sz val="11"/>
        <rFont val="Calibri"/>
        <family val="2"/>
      </rPr>
      <t>10.30</t>
    </r>
    <r>
      <rPr>
        <sz val="11"/>
        <rFont val="宋体"/>
        <family val="3"/>
        <charset val="134"/>
      </rPr>
      <t>密度</t>
    </r>
    <r>
      <rPr>
        <sz val="11"/>
        <rFont val="Calibri"/>
        <family val="2"/>
      </rPr>
      <t>180</t>
    </r>
    <phoneticPr fontId="6" type="noConversion"/>
  </si>
  <si>
    <t>3:3.5:3.5</t>
    <phoneticPr fontId="6" type="noConversion"/>
  </si>
  <si>
    <t>5:2.5:2.5</t>
    <phoneticPr fontId="6" type="noConversion"/>
  </si>
  <si>
    <t>7:1.5:1.5</t>
    <phoneticPr fontId="6" type="noConversion"/>
  </si>
  <si>
    <t>5;2.5:2.5</t>
    <phoneticPr fontId="6" type="noConversion"/>
  </si>
  <si>
    <t>7:1.5:1.5</t>
    <phoneticPr fontId="6" type="noConversion"/>
  </si>
  <si>
    <r>
      <rPr>
        <sz val="11"/>
        <rFont val="宋体"/>
        <family val="3"/>
        <charset val="134"/>
      </rPr>
      <t>播期</t>
    </r>
    <r>
      <rPr>
        <sz val="11"/>
        <rFont val="Calibri"/>
        <family val="2"/>
      </rPr>
      <t>11.19</t>
    </r>
    <r>
      <rPr>
        <sz val="11"/>
        <rFont val="宋体"/>
        <family val="3"/>
        <charset val="134"/>
      </rPr>
      <t>密度</t>
    </r>
    <r>
      <rPr>
        <sz val="11"/>
        <rFont val="Calibri"/>
        <family val="2"/>
      </rPr>
      <t>180</t>
    </r>
    <phoneticPr fontId="6" type="noConversion"/>
  </si>
  <si>
    <t>3:3.5:3.5</t>
    <phoneticPr fontId="6" type="noConversion"/>
  </si>
  <si>
    <t>5:2.5:2.5</t>
    <phoneticPr fontId="6" type="noConversion"/>
  </si>
  <si>
    <t>5;2.5:2.5</t>
    <phoneticPr fontId="6" type="noConversion"/>
  </si>
  <si>
    <r>
      <rPr>
        <sz val="11"/>
        <rFont val="宋体"/>
        <family val="2"/>
        <charset val="134"/>
      </rPr>
      <t>膜侧沟播</t>
    </r>
  </si>
  <si>
    <r>
      <rPr>
        <sz val="11"/>
        <rFont val="宋体"/>
        <family val="2"/>
        <charset val="134"/>
      </rPr>
      <t>覆膜穴播</t>
    </r>
  </si>
  <si>
    <r>
      <rPr>
        <sz val="11"/>
        <rFont val="宋体"/>
        <family val="2"/>
        <charset val="134"/>
      </rPr>
      <t>露地高密</t>
    </r>
  </si>
  <si>
    <r>
      <rPr>
        <sz val="11"/>
        <rFont val="宋体"/>
        <family val="2"/>
        <charset val="134"/>
      </rPr>
      <t>露地低密</t>
    </r>
  </si>
  <si>
    <r>
      <rPr>
        <sz val="11"/>
        <rFont val="宋体"/>
        <family val="3"/>
        <charset val="134"/>
      </rPr>
      <t>王小军</t>
    </r>
    <r>
      <rPr>
        <sz val="11"/>
        <rFont val="Calibri"/>
        <family val="2"/>
      </rPr>
      <t xml:space="preserve"> </t>
    </r>
    <r>
      <rPr>
        <sz val="11"/>
        <rFont val="宋体"/>
        <family val="3"/>
        <charset val="134"/>
      </rPr>
      <t>张洪程</t>
    </r>
    <phoneticPr fontId="6" type="noConversion"/>
  </si>
  <si>
    <r>
      <rPr>
        <sz val="11"/>
        <rFont val="宋体"/>
        <family val="3"/>
        <charset val="134"/>
      </rPr>
      <t>不同土壤肥力配方施肥对淮南小麦产量、品质及肥料吸收利用率的影响</t>
    </r>
    <phoneticPr fontId="6" type="noConversion"/>
  </si>
  <si>
    <r>
      <rPr>
        <sz val="11"/>
        <rFont val="宋体"/>
        <family val="3"/>
        <charset val="134"/>
      </rPr>
      <t>高肥力田扬麦</t>
    </r>
    <r>
      <rPr>
        <sz val="11"/>
        <rFont val="Calibri"/>
        <family val="2"/>
      </rPr>
      <t>11</t>
    </r>
    <phoneticPr fontId="6" type="noConversion"/>
  </si>
  <si>
    <r>
      <rPr>
        <sz val="11"/>
        <rFont val="宋体"/>
        <family val="3"/>
        <charset val="134"/>
      </rPr>
      <t>高肥力田扬麦</t>
    </r>
    <r>
      <rPr>
        <sz val="11"/>
        <rFont val="Calibri"/>
        <family val="2"/>
      </rPr>
      <t>15</t>
    </r>
    <phoneticPr fontId="6" type="noConversion"/>
  </si>
  <si>
    <r>
      <rPr>
        <sz val="11"/>
        <rFont val="宋体"/>
        <family val="3"/>
        <charset val="134"/>
      </rPr>
      <t>中肥力田扬麦</t>
    </r>
    <r>
      <rPr>
        <sz val="11"/>
        <rFont val="Calibri"/>
        <family val="2"/>
      </rPr>
      <t>11</t>
    </r>
    <phoneticPr fontId="6" type="noConversion"/>
  </si>
  <si>
    <r>
      <rPr>
        <sz val="11"/>
        <rFont val="宋体"/>
        <family val="3"/>
        <charset val="134"/>
      </rPr>
      <t>中肥力田扬麦</t>
    </r>
    <r>
      <rPr>
        <sz val="11"/>
        <rFont val="Calibri"/>
        <family val="2"/>
      </rPr>
      <t>15</t>
    </r>
    <phoneticPr fontId="6" type="noConversion"/>
  </si>
  <si>
    <r>
      <rPr>
        <sz val="11"/>
        <rFont val="宋体"/>
        <family val="3"/>
        <charset val="134"/>
      </rPr>
      <t>低肥力扬麦</t>
    </r>
    <r>
      <rPr>
        <sz val="11"/>
        <rFont val="Calibri"/>
        <family val="2"/>
      </rPr>
      <t>11</t>
    </r>
    <phoneticPr fontId="6" type="noConversion"/>
  </si>
  <si>
    <r>
      <rPr>
        <sz val="11"/>
        <rFont val="宋体"/>
        <family val="3"/>
        <charset val="134"/>
      </rPr>
      <t>低肥力田扬麦</t>
    </r>
    <r>
      <rPr>
        <sz val="11"/>
        <rFont val="Calibri"/>
        <family val="2"/>
      </rPr>
      <t>15</t>
    </r>
    <phoneticPr fontId="6" type="noConversion"/>
  </si>
  <si>
    <r>
      <rPr>
        <sz val="11"/>
        <rFont val="宋体"/>
        <family val="3"/>
        <charset val="134"/>
      </rPr>
      <t>朱秀英</t>
    </r>
    <r>
      <rPr>
        <sz val="11"/>
        <rFont val="Calibri"/>
        <family val="2"/>
      </rPr>
      <t xml:space="preserve"> </t>
    </r>
    <r>
      <rPr>
        <sz val="11"/>
        <rFont val="宋体"/>
        <family val="3"/>
        <charset val="134"/>
      </rPr>
      <t>周马康</t>
    </r>
    <r>
      <rPr>
        <sz val="11"/>
        <rFont val="Calibri"/>
        <family val="2"/>
      </rPr>
      <t xml:space="preserve"> </t>
    </r>
    <r>
      <rPr>
        <sz val="11"/>
        <rFont val="宋体"/>
        <family val="3"/>
        <charset val="134"/>
      </rPr>
      <t>崔春梅</t>
    </r>
    <r>
      <rPr>
        <sz val="11"/>
        <rFont val="Calibri"/>
        <family val="2"/>
      </rPr>
      <t xml:space="preserve"> </t>
    </r>
    <r>
      <rPr>
        <sz val="11"/>
        <rFont val="宋体"/>
        <family val="3"/>
        <charset val="134"/>
      </rPr>
      <t>孙晓荣</t>
    </r>
    <phoneticPr fontId="6" type="noConversion"/>
  </si>
  <si>
    <r>
      <rPr>
        <sz val="11"/>
        <rFont val="宋体"/>
        <family val="3"/>
        <charset val="134"/>
      </rPr>
      <t>黄严帅</t>
    </r>
    <r>
      <rPr>
        <sz val="11"/>
        <rFont val="Calibri"/>
        <family val="2"/>
      </rPr>
      <t xml:space="preserve"> </t>
    </r>
    <r>
      <rPr>
        <sz val="11"/>
        <rFont val="宋体"/>
        <family val="3"/>
        <charset val="134"/>
      </rPr>
      <t>张洪程</t>
    </r>
    <phoneticPr fontId="6" type="noConversion"/>
  </si>
  <si>
    <r>
      <rPr>
        <sz val="11"/>
        <rFont val="宋体"/>
        <family val="3"/>
        <charset val="134"/>
      </rPr>
      <t>氮肥用量和运筹对不同类型专用小麦产量形成及氮素吸收利用的影响</t>
    </r>
    <phoneticPr fontId="6" type="noConversion"/>
  </si>
  <si>
    <r>
      <rPr>
        <sz val="11"/>
        <rFont val="宋体"/>
        <family val="3"/>
        <charset val="134"/>
      </rPr>
      <t>高邮地点</t>
    </r>
    <r>
      <rPr>
        <sz val="11"/>
        <rFont val="Calibri"/>
        <family val="2"/>
      </rPr>
      <t xml:space="preserve"> </t>
    </r>
    <r>
      <rPr>
        <sz val="11"/>
        <rFont val="宋体"/>
        <family val="3"/>
        <charset val="134"/>
      </rPr>
      <t>扬麦</t>
    </r>
    <r>
      <rPr>
        <sz val="11"/>
        <rFont val="Calibri"/>
        <family val="2"/>
      </rPr>
      <t>11</t>
    </r>
    <phoneticPr fontId="6" type="noConversion"/>
  </si>
  <si>
    <t>2001-2002</t>
    <phoneticPr fontId="6" type="noConversion"/>
  </si>
  <si>
    <r>
      <rPr>
        <sz val="11"/>
        <rFont val="宋体"/>
        <family val="3"/>
        <charset val="134"/>
      </rPr>
      <t>扬州地点</t>
    </r>
    <phoneticPr fontId="6" type="noConversion"/>
  </si>
  <si>
    <r>
      <rPr>
        <sz val="11"/>
        <rFont val="宋体"/>
        <family val="3"/>
        <charset val="134"/>
      </rPr>
      <t>高邮</t>
    </r>
    <r>
      <rPr>
        <sz val="11"/>
        <rFont val="Calibri"/>
        <family val="2"/>
      </rPr>
      <t xml:space="preserve"> </t>
    </r>
    <r>
      <rPr>
        <sz val="11"/>
        <rFont val="宋体"/>
        <family val="3"/>
        <charset val="134"/>
      </rPr>
      <t>宁麦</t>
    </r>
    <r>
      <rPr>
        <sz val="11"/>
        <rFont val="Calibri"/>
        <family val="2"/>
      </rPr>
      <t>9</t>
    </r>
    <r>
      <rPr>
        <sz val="11"/>
        <rFont val="宋体"/>
        <family val="3"/>
        <charset val="134"/>
      </rPr>
      <t>号</t>
    </r>
    <phoneticPr fontId="6" type="noConversion"/>
  </si>
  <si>
    <r>
      <rPr>
        <sz val="11"/>
        <rFont val="宋体"/>
        <family val="3"/>
        <charset val="134"/>
      </rPr>
      <t>高邮</t>
    </r>
    <r>
      <rPr>
        <sz val="11"/>
        <rFont val="Calibri"/>
        <family val="2"/>
      </rPr>
      <t xml:space="preserve"> </t>
    </r>
    <r>
      <rPr>
        <sz val="11"/>
        <rFont val="宋体"/>
        <family val="3"/>
        <charset val="134"/>
      </rPr>
      <t>扬麦</t>
    </r>
    <r>
      <rPr>
        <sz val="11"/>
        <rFont val="Calibri"/>
        <family val="2"/>
      </rPr>
      <t>11</t>
    </r>
    <phoneticPr fontId="6" type="noConversion"/>
  </si>
  <si>
    <r>
      <rPr>
        <sz val="11"/>
        <rFont val="宋体"/>
        <family val="2"/>
        <charset val="134"/>
      </rPr>
      <t>基追比</t>
    </r>
    <r>
      <rPr>
        <sz val="11"/>
        <rFont val="Calibri"/>
        <family val="2"/>
      </rPr>
      <t>10:0</t>
    </r>
    <phoneticPr fontId="6" type="noConversion"/>
  </si>
  <si>
    <t>9:1</t>
    <phoneticPr fontId="6" type="noConversion"/>
  </si>
  <si>
    <t>8:2</t>
    <phoneticPr fontId="6" type="noConversion"/>
  </si>
  <si>
    <t>7:3</t>
    <phoneticPr fontId="6" type="noConversion"/>
  </si>
  <si>
    <t>6:4</t>
    <phoneticPr fontId="6" type="noConversion"/>
  </si>
  <si>
    <t>5:5</t>
    <phoneticPr fontId="6" type="noConversion"/>
  </si>
  <si>
    <t>4:6</t>
    <phoneticPr fontId="6" type="noConversion"/>
  </si>
  <si>
    <t>3:7</t>
    <phoneticPr fontId="6" type="noConversion"/>
  </si>
  <si>
    <t>Beijing</t>
    <phoneticPr fontId="6" type="noConversion"/>
  </si>
  <si>
    <r>
      <rPr>
        <sz val="11"/>
        <rFont val="宋体"/>
        <family val="3"/>
        <charset val="134"/>
      </rPr>
      <t>巨晓棠</t>
    </r>
    <r>
      <rPr>
        <sz val="11"/>
        <rFont val="Calibri"/>
        <family val="2"/>
      </rPr>
      <t>,</t>
    </r>
    <r>
      <rPr>
        <sz val="11"/>
        <rFont val="宋体"/>
        <family val="3"/>
        <charset val="134"/>
      </rPr>
      <t>潘家荣</t>
    </r>
    <r>
      <rPr>
        <sz val="11"/>
        <rFont val="Calibri"/>
        <family val="2"/>
      </rPr>
      <t>,</t>
    </r>
    <r>
      <rPr>
        <sz val="11"/>
        <rFont val="宋体"/>
        <family val="3"/>
        <charset val="134"/>
      </rPr>
      <t>刘学军</t>
    </r>
    <r>
      <rPr>
        <sz val="11"/>
        <rFont val="Calibri"/>
        <family val="2"/>
      </rPr>
      <t>,</t>
    </r>
    <r>
      <rPr>
        <sz val="11"/>
        <rFont val="宋体"/>
        <family val="3"/>
        <charset val="134"/>
      </rPr>
      <t>等</t>
    </r>
  </si>
  <si>
    <r>
      <rPr>
        <sz val="11"/>
        <rFont val="宋体"/>
        <family val="3"/>
        <charset val="134"/>
      </rPr>
      <t>高肥力土壤冬小麦生长季肥料氮的去向研究Ⅰ</t>
    </r>
    <r>
      <rPr>
        <sz val="11"/>
        <rFont val="Calibri"/>
        <family val="2"/>
      </rPr>
      <t>.</t>
    </r>
    <r>
      <rPr>
        <sz val="11"/>
        <rFont val="宋体"/>
        <family val="3"/>
        <charset val="134"/>
      </rPr>
      <t>冬小麦生长季肥料氮去向</t>
    </r>
    <phoneticPr fontId="6" type="noConversion"/>
  </si>
  <si>
    <r>
      <rPr>
        <sz val="11"/>
        <rFont val="宋体"/>
        <family val="2"/>
        <charset val="134"/>
      </rPr>
      <t>刘学军</t>
    </r>
    <r>
      <rPr>
        <sz val="11"/>
        <rFont val="Calibri"/>
        <family val="2"/>
      </rPr>
      <t>,</t>
    </r>
    <r>
      <rPr>
        <sz val="11"/>
        <rFont val="宋体"/>
        <family val="2"/>
        <charset val="134"/>
      </rPr>
      <t>赵紫娟</t>
    </r>
    <r>
      <rPr>
        <sz val="11"/>
        <rFont val="Calibri"/>
        <family val="2"/>
      </rPr>
      <t>,</t>
    </r>
    <r>
      <rPr>
        <sz val="11"/>
        <rFont val="宋体"/>
        <family val="2"/>
        <charset val="134"/>
      </rPr>
      <t>巨晓棠</t>
    </r>
    <r>
      <rPr>
        <sz val="11"/>
        <rFont val="Calibri"/>
        <family val="2"/>
      </rPr>
      <t>,</t>
    </r>
    <r>
      <rPr>
        <sz val="11"/>
        <rFont val="宋体"/>
        <family val="2"/>
        <charset val="134"/>
      </rPr>
      <t>张福锁</t>
    </r>
  </si>
  <si>
    <r>
      <rPr>
        <sz val="11"/>
        <rFont val="宋体"/>
        <family val="2"/>
        <charset val="134"/>
      </rPr>
      <t>基施氮肥对冬小麦产量、氮肥利用率及氮平衡的影响</t>
    </r>
    <phoneticPr fontId="6" type="noConversion"/>
  </si>
  <si>
    <r>
      <rPr>
        <sz val="11"/>
        <rFont val="宋体"/>
        <family val="2"/>
        <charset val="134"/>
      </rPr>
      <t>唐旭</t>
    </r>
    <r>
      <rPr>
        <sz val="11"/>
        <rFont val="Calibri"/>
        <family val="2"/>
      </rPr>
      <t xml:space="preserve"> </t>
    </r>
    <r>
      <rPr>
        <sz val="11"/>
        <rFont val="宋体"/>
        <family val="2"/>
        <charset val="134"/>
      </rPr>
      <t>马义兵</t>
    </r>
    <phoneticPr fontId="6" type="noConversion"/>
  </si>
  <si>
    <r>
      <rPr>
        <sz val="11"/>
        <rFont val="宋体"/>
        <family val="2"/>
        <charset val="134"/>
      </rPr>
      <t>小麦</t>
    </r>
    <r>
      <rPr>
        <sz val="11"/>
        <rFont val="Calibri"/>
        <family val="2"/>
      </rPr>
      <t>-</t>
    </r>
    <r>
      <rPr>
        <sz val="11"/>
        <rFont val="宋体"/>
        <family val="2"/>
        <charset val="134"/>
      </rPr>
      <t>玉米轮作土壤磷素长期演变规律研究</t>
    </r>
    <phoneticPr fontId="6" type="noConversion"/>
  </si>
  <si>
    <r>
      <rPr>
        <sz val="11"/>
        <rFont val="宋体"/>
        <family val="2"/>
        <charset val="134"/>
      </rPr>
      <t>昌平</t>
    </r>
  </si>
  <si>
    <t>1991-2005</t>
    <phoneticPr fontId="6" type="noConversion"/>
  </si>
  <si>
    <t>Ningxia</t>
    <phoneticPr fontId="6" type="noConversion"/>
  </si>
  <si>
    <r>
      <rPr>
        <sz val="11"/>
        <rFont val="宋体"/>
        <family val="2"/>
        <charset val="134"/>
      </rPr>
      <t>张爱平</t>
    </r>
    <r>
      <rPr>
        <sz val="11"/>
        <rFont val="Calibri"/>
        <family val="2"/>
      </rPr>
      <t>,</t>
    </r>
    <r>
      <rPr>
        <sz val="11"/>
        <rFont val="宋体"/>
        <family val="2"/>
        <charset val="134"/>
      </rPr>
      <t>刘汝亮</t>
    </r>
    <r>
      <rPr>
        <sz val="11"/>
        <rFont val="Calibri"/>
        <family val="2"/>
      </rPr>
      <t>,</t>
    </r>
    <r>
      <rPr>
        <sz val="11"/>
        <rFont val="宋体"/>
        <family val="2"/>
        <charset val="134"/>
      </rPr>
      <t>李友宏</t>
    </r>
    <r>
      <rPr>
        <sz val="11"/>
        <rFont val="Calibri"/>
        <family val="2"/>
      </rPr>
      <t>,</t>
    </r>
    <r>
      <rPr>
        <sz val="11"/>
        <rFont val="宋体"/>
        <family val="2"/>
        <charset val="134"/>
      </rPr>
      <t>杨世琦</t>
    </r>
    <r>
      <rPr>
        <sz val="11"/>
        <rFont val="Calibri"/>
        <family val="2"/>
      </rPr>
      <t>,</t>
    </r>
    <r>
      <rPr>
        <sz val="11"/>
        <rFont val="宋体"/>
        <family val="2"/>
        <charset val="134"/>
      </rPr>
      <t>杨淑静</t>
    </r>
    <r>
      <rPr>
        <sz val="11"/>
        <rFont val="Calibri"/>
        <family val="2"/>
      </rPr>
      <t>,</t>
    </r>
    <r>
      <rPr>
        <sz val="11"/>
        <rFont val="宋体"/>
        <family val="2"/>
        <charset val="134"/>
      </rPr>
      <t>杨正礼</t>
    </r>
    <phoneticPr fontId="6" type="noConversion"/>
  </si>
  <si>
    <r>
      <rPr>
        <sz val="11"/>
        <rFont val="宋体"/>
        <family val="2"/>
        <charset val="134"/>
      </rPr>
      <t>施用磷肥对春小麦产量与吸氮特性及土体中硝态氮累积的影响</t>
    </r>
    <phoneticPr fontId="6" type="noConversion"/>
  </si>
  <si>
    <t>Gansu</t>
    <phoneticPr fontId="6" type="noConversion"/>
  </si>
  <si>
    <r>
      <rPr>
        <sz val="11"/>
        <rFont val="宋体"/>
        <family val="2"/>
        <charset val="134"/>
      </rPr>
      <t>沈新磊</t>
    </r>
    <r>
      <rPr>
        <sz val="11"/>
        <rFont val="Calibri"/>
        <family val="2"/>
      </rPr>
      <t>,</t>
    </r>
    <r>
      <rPr>
        <sz val="11"/>
        <rFont val="宋体"/>
        <family val="2"/>
        <charset val="134"/>
      </rPr>
      <t>黄思光</t>
    </r>
    <r>
      <rPr>
        <sz val="11"/>
        <rFont val="Calibri"/>
        <family val="2"/>
      </rPr>
      <t>,</t>
    </r>
    <r>
      <rPr>
        <sz val="11"/>
        <rFont val="宋体"/>
        <family val="2"/>
        <charset val="134"/>
      </rPr>
      <t>王</t>
    </r>
    <r>
      <rPr>
        <sz val="11"/>
        <rFont val="Calibri"/>
        <family val="2"/>
      </rPr>
      <t xml:space="preserve"> </t>
    </r>
    <r>
      <rPr>
        <sz val="11"/>
        <rFont val="宋体"/>
        <family val="2"/>
        <charset val="134"/>
      </rPr>
      <t>俊</t>
    </r>
    <r>
      <rPr>
        <sz val="11"/>
        <rFont val="Calibri"/>
        <family val="2"/>
      </rPr>
      <t>,</t>
    </r>
    <r>
      <rPr>
        <sz val="11"/>
        <rFont val="宋体"/>
        <family val="2"/>
        <charset val="134"/>
      </rPr>
      <t>凌</t>
    </r>
    <r>
      <rPr>
        <sz val="11"/>
        <rFont val="Calibri"/>
        <family val="2"/>
      </rPr>
      <t xml:space="preserve"> </t>
    </r>
    <r>
      <rPr>
        <sz val="11"/>
        <rFont val="宋体"/>
        <family val="2"/>
        <charset val="134"/>
      </rPr>
      <t>莉</t>
    </r>
    <r>
      <rPr>
        <sz val="11"/>
        <rFont val="Calibri"/>
        <family val="2"/>
      </rPr>
      <t>,</t>
    </r>
    <r>
      <rPr>
        <sz val="11"/>
        <rFont val="宋体"/>
        <family val="2"/>
        <charset val="134"/>
      </rPr>
      <t>李世清</t>
    </r>
    <r>
      <rPr>
        <sz val="11"/>
        <rFont val="Calibri"/>
        <family val="2"/>
      </rPr>
      <t>,</t>
    </r>
    <r>
      <rPr>
        <sz val="11"/>
        <rFont val="宋体"/>
        <family val="2"/>
        <charset val="134"/>
      </rPr>
      <t>李凤民</t>
    </r>
    <phoneticPr fontId="6" type="noConversion"/>
  </si>
  <si>
    <r>
      <rPr>
        <sz val="11"/>
        <rFont val="宋体"/>
        <family val="2"/>
        <charset val="134"/>
      </rPr>
      <t>半干旱农田生态系统地膜覆盖模式和施氮对小麦产量和氮效率的效应</t>
    </r>
    <phoneticPr fontId="6" type="noConversion"/>
  </si>
  <si>
    <r>
      <t>1999</t>
    </r>
    <r>
      <rPr>
        <sz val="11"/>
        <rFont val="宋体"/>
        <family val="2"/>
        <charset val="134"/>
      </rPr>
      <t>底墒</t>
    </r>
    <r>
      <rPr>
        <sz val="11"/>
        <rFont val="Calibri"/>
        <family val="2"/>
      </rPr>
      <t>L</t>
    </r>
    <phoneticPr fontId="6" type="noConversion"/>
  </si>
  <si>
    <r>
      <rPr>
        <sz val="11"/>
        <rFont val="宋体"/>
        <family val="2"/>
        <charset val="134"/>
      </rPr>
      <t>春小麦</t>
    </r>
    <phoneticPr fontId="6" type="noConversion"/>
  </si>
  <si>
    <r>
      <rPr>
        <sz val="11"/>
        <rFont val="宋体"/>
        <family val="2"/>
        <charset val="134"/>
      </rPr>
      <t>底墒</t>
    </r>
    <r>
      <rPr>
        <sz val="11"/>
        <rFont val="Calibri"/>
        <family val="2"/>
      </rPr>
      <t>H</t>
    </r>
    <phoneticPr fontId="6" type="noConversion"/>
  </si>
  <si>
    <r>
      <t>2000</t>
    </r>
    <r>
      <rPr>
        <sz val="11"/>
        <rFont val="宋体"/>
        <family val="2"/>
        <charset val="134"/>
      </rPr>
      <t>底墒</t>
    </r>
    <r>
      <rPr>
        <sz val="11"/>
        <rFont val="Calibri"/>
        <family val="2"/>
      </rPr>
      <t>L</t>
    </r>
    <phoneticPr fontId="6" type="noConversion"/>
  </si>
  <si>
    <r>
      <rPr>
        <sz val="11"/>
        <rFont val="宋体"/>
        <family val="2"/>
        <charset val="134"/>
      </rPr>
      <t>覆膜</t>
    </r>
    <phoneticPr fontId="6" type="noConversion"/>
  </si>
  <si>
    <r>
      <rPr>
        <sz val="11"/>
        <rFont val="宋体"/>
        <family val="3"/>
        <charset val="134"/>
      </rPr>
      <t>李文学</t>
    </r>
    <r>
      <rPr>
        <sz val="11"/>
        <rFont val="Calibri"/>
        <family val="2"/>
      </rPr>
      <t xml:space="preserve"> </t>
    </r>
    <r>
      <rPr>
        <sz val="11"/>
        <rFont val="宋体"/>
        <family val="3"/>
        <charset val="134"/>
      </rPr>
      <t>张福锁</t>
    </r>
    <phoneticPr fontId="6" type="noConversion"/>
  </si>
  <si>
    <r>
      <rPr>
        <sz val="11"/>
        <rFont val="宋体"/>
        <family val="3"/>
        <charset val="134"/>
      </rPr>
      <t>小麦</t>
    </r>
    <r>
      <rPr>
        <sz val="11"/>
        <rFont val="Calibri"/>
        <family val="2"/>
      </rPr>
      <t>/</t>
    </r>
    <r>
      <rPr>
        <sz val="11"/>
        <rFont val="宋体"/>
        <family val="3"/>
        <charset val="134"/>
      </rPr>
      <t>玉米</t>
    </r>
    <r>
      <rPr>
        <sz val="11"/>
        <rFont val="Calibri"/>
        <family val="2"/>
      </rPr>
      <t>/</t>
    </r>
    <r>
      <rPr>
        <sz val="11"/>
        <rFont val="宋体"/>
        <family val="3"/>
        <charset val="134"/>
      </rPr>
      <t>蚕豆间作系统中氮、磷吸收利用特点及其环境效应</t>
    </r>
    <phoneticPr fontId="6" type="noConversion"/>
  </si>
  <si>
    <r>
      <rPr>
        <sz val="11"/>
        <rFont val="宋体"/>
        <family val="2"/>
        <charset val="134"/>
      </rPr>
      <t>不施磷</t>
    </r>
    <r>
      <rPr>
        <sz val="11"/>
        <rFont val="Calibri"/>
        <family val="2"/>
      </rPr>
      <t>P0</t>
    </r>
  </si>
  <si>
    <r>
      <rPr>
        <sz val="11"/>
        <rFont val="宋体"/>
        <family val="3"/>
        <charset val="134"/>
      </rPr>
      <t>施磷</t>
    </r>
    <r>
      <rPr>
        <sz val="11"/>
        <rFont val="Calibri"/>
        <family val="2"/>
      </rPr>
      <t>P75</t>
    </r>
    <phoneticPr fontId="6" type="noConversion"/>
  </si>
  <si>
    <r>
      <rPr>
        <sz val="11"/>
        <rFont val="宋体"/>
        <family val="3"/>
        <charset val="134"/>
      </rPr>
      <t>重庆市</t>
    </r>
    <phoneticPr fontId="6" type="noConversion"/>
  </si>
  <si>
    <r>
      <rPr>
        <sz val="11"/>
        <rFont val="宋体"/>
        <family val="2"/>
        <charset val="134"/>
      </rPr>
      <t>熊明彪</t>
    </r>
    <r>
      <rPr>
        <sz val="11"/>
        <rFont val="Calibri"/>
        <family val="2"/>
      </rPr>
      <t xml:space="preserve"> </t>
    </r>
    <r>
      <rPr>
        <sz val="11"/>
        <rFont val="宋体"/>
        <family val="2"/>
        <charset val="134"/>
      </rPr>
      <t>宋光煜</t>
    </r>
    <phoneticPr fontId="6" type="noConversion"/>
  </si>
  <si>
    <r>
      <rPr>
        <sz val="11"/>
        <rFont val="宋体"/>
        <family val="2"/>
        <charset val="134"/>
      </rPr>
      <t>长期施肥条件下紫色土</t>
    </r>
    <r>
      <rPr>
        <sz val="11"/>
        <rFont val="Calibri"/>
        <family val="2"/>
      </rPr>
      <t>-</t>
    </r>
    <r>
      <rPr>
        <sz val="11"/>
        <rFont val="宋体"/>
        <family val="2"/>
        <charset val="134"/>
      </rPr>
      <t>小麦系统中钾素利用的研究</t>
    </r>
    <phoneticPr fontId="6" type="noConversion"/>
  </si>
  <si>
    <t>CK</t>
    <phoneticPr fontId="6" type="noConversion"/>
  </si>
  <si>
    <t>N</t>
    <phoneticPr fontId="6" type="noConversion"/>
  </si>
  <si>
    <t>NP</t>
    <phoneticPr fontId="6" type="noConversion"/>
  </si>
  <si>
    <t>NK</t>
    <phoneticPr fontId="6" type="noConversion"/>
  </si>
  <si>
    <t>M</t>
    <phoneticPr fontId="6" type="noConversion"/>
  </si>
  <si>
    <t>MNPK</t>
    <phoneticPr fontId="6" type="noConversion"/>
  </si>
  <si>
    <r>
      <rPr>
        <sz val="11"/>
        <rFont val="宋体"/>
        <family val="2"/>
        <charset val="134"/>
      </rPr>
      <t>田秀英</t>
    </r>
    <r>
      <rPr>
        <sz val="11"/>
        <rFont val="Calibri"/>
        <family val="2"/>
      </rPr>
      <t xml:space="preserve"> </t>
    </r>
    <r>
      <rPr>
        <sz val="11"/>
        <rFont val="宋体"/>
        <family val="2"/>
        <charset val="134"/>
      </rPr>
      <t>石孝军</t>
    </r>
    <phoneticPr fontId="6" type="noConversion"/>
  </si>
  <si>
    <r>
      <rPr>
        <sz val="11"/>
        <rFont val="宋体"/>
        <family val="2"/>
        <charset val="134"/>
      </rPr>
      <t>定位施肥对稻麦产量和紫色土肥力的影响研究</t>
    </r>
    <phoneticPr fontId="6" type="noConversion"/>
  </si>
  <si>
    <t>M1</t>
    <phoneticPr fontId="6" type="noConversion"/>
  </si>
  <si>
    <t>Ml+NPK</t>
    <phoneticPr fontId="6" type="noConversion"/>
  </si>
  <si>
    <r>
      <rPr>
        <sz val="11"/>
        <rFont val="宋体"/>
        <family val="2"/>
        <charset val="134"/>
      </rPr>
      <t>稻油</t>
    </r>
  </si>
  <si>
    <t>M1+(NPK)cl</t>
    <phoneticPr fontId="6" type="noConversion"/>
  </si>
  <si>
    <t>M1+(NPK)H</t>
    <phoneticPr fontId="6" type="noConversion"/>
  </si>
  <si>
    <t>M2+NPK</t>
    <phoneticPr fontId="6" type="noConversion"/>
  </si>
  <si>
    <t>Xinjiang</t>
    <phoneticPr fontId="6" type="noConversion"/>
  </si>
  <si>
    <r>
      <rPr>
        <sz val="11"/>
        <rFont val="宋体"/>
        <family val="2"/>
        <charset val="134"/>
      </rPr>
      <t>乌鲁木齐</t>
    </r>
  </si>
  <si>
    <t>1990-2004</t>
    <phoneticPr fontId="6" type="noConversion"/>
  </si>
  <si>
    <r>
      <rPr>
        <sz val="11"/>
        <rFont val="宋体"/>
        <family val="2"/>
        <charset val="134"/>
      </rPr>
      <t>每年施入的氮相等，由秸秆和农家肥量确定</t>
    </r>
  </si>
  <si>
    <t>Hunan</t>
    <phoneticPr fontId="6" type="noConversion"/>
  </si>
  <si>
    <r>
      <rPr>
        <sz val="11"/>
        <rFont val="宋体"/>
        <family val="2"/>
        <charset val="134"/>
      </rPr>
      <t>祁阳</t>
    </r>
  </si>
  <si>
    <t>Shanxi</t>
    <phoneticPr fontId="1" type="noConversion"/>
  </si>
  <si>
    <r>
      <t>1997</t>
    </r>
    <r>
      <rPr>
        <sz val="10"/>
        <rFont val="宋体"/>
        <family val="3"/>
        <charset val="134"/>
      </rPr>
      <t>年小麦山西临汾市乔李镇南麻村石灰性褐土钾肥长期定位试验</t>
    </r>
  </si>
  <si>
    <r>
      <t>1993</t>
    </r>
    <r>
      <rPr>
        <sz val="10"/>
        <rFont val="宋体"/>
        <family val="3"/>
        <charset val="134"/>
      </rPr>
      <t>年小麦山西临汾市乔李镇南麻村石灰性褐土钾肥长期定位试验</t>
    </r>
  </si>
  <si>
    <r>
      <t>1994</t>
    </r>
    <r>
      <rPr>
        <sz val="10"/>
        <rFont val="宋体"/>
        <family val="3"/>
        <charset val="134"/>
      </rPr>
      <t>年小麦山西临汾市乔李镇南麻村石灰性褐土钾肥长期定位试验</t>
    </r>
  </si>
  <si>
    <r>
      <t>1995</t>
    </r>
    <r>
      <rPr>
        <sz val="10"/>
        <rFont val="宋体"/>
        <family val="3"/>
        <charset val="134"/>
      </rPr>
      <t>年小麦山西临汾市乔李镇南麻村石灰性褐土钾肥长期定位试验</t>
    </r>
  </si>
  <si>
    <r>
      <t>1996</t>
    </r>
    <r>
      <rPr>
        <sz val="10"/>
        <rFont val="宋体"/>
        <family val="3"/>
        <charset val="134"/>
      </rPr>
      <t>年小麦山西临汾市乔李镇南麻村石灰性褐土钾肥长期定位试验</t>
    </r>
  </si>
  <si>
    <r>
      <t>1998</t>
    </r>
    <r>
      <rPr>
        <sz val="10"/>
        <rFont val="宋体"/>
        <family val="3"/>
        <charset val="134"/>
      </rPr>
      <t>年小麦山西临汾市乔李镇南麻村石灰性褐土钾肥长期定位试验</t>
    </r>
  </si>
  <si>
    <r>
      <t>1999</t>
    </r>
    <r>
      <rPr>
        <sz val="10"/>
        <rFont val="宋体"/>
        <family val="3"/>
        <charset val="134"/>
      </rPr>
      <t>年小麦山西临汾市乔李镇南麻村石灰性褐土钾肥长期定位试验</t>
    </r>
  </si>
  <si>
    <r>
      <t>2000</t>
    </r>
    <r>
      <rPr>
        <sz val="10"/>
        <rFont val="宋体"/>
        <family val="3"/>
        <charset val="134"/>
      </rPr>
      <t>年小麦山西临汾市乔李镇南麻村钾肥长期定位试验</t>
    </r>
  </si>
  <si>
    <r>
      <t>2001</t>
    </r>
    <r>
      <rPr>
        <sz val="10"/>
        <rFont val="宋体"/>
        <family val="3"/>
        <charset val="134"/>
      </rPr>
      <t>年小麦山西临汾市乔李镇南麻村钾肥长期定位试验</t>
    </r>
  </si>
  <si>
    <r>
      <t>2004</t>
    </r>
    <r>
      <rPr>
        <sz val="10"/>
        <rFont val="宋体"/>
        <family val="3"/>
        <charset val="134"/>
      </rPr>
      <t>年小麦山西临汾市乔李镇南麻村养分缺素试验</t>
    </r>
  </si>
  <si>
    <r>
      <t>2005</t>
    </r>
    <r>
      <rPr>
        <sz val="10"/>
        <rFont val="宋体"/>
        <family val="3"/>
        <charset val="134"/>
      </rPr>
      <t>年小麦山西临汾市乔李南麻村养分缺素试验</t>
    </r>
  </si>
  <si>
    <r>
      <t>2003</t>
    </r>
    <r>
      <rPr>
        <sz val="10"/>
        <rFont val="宋体"/>
        <family val="3"/>
        <charset val="134"/>
      </rPr>
      <t>年小麦山西临汾市乔李镇南麻村养分缺素试验</t>
    </r>
  </si>
  <si>
    <r>
      <t>2002</t>
    </r>
    <r>
      <rPr>
        <sz val="10"/>
        <rFont val="宋体"/>
        <family val="3"/>
        <charset val="134"/>
      </rPr>
      <t>年小麦山西临汾乔李镇南麻村钾肥长期定位试验</t>
    </r>
  </si>
  <si>
    <r>
      <t>2004</t>
    </r>
    <r>
      <rPr>
        <sz val="10"/>
        <rFont val="宋体"/>
        <family val="3"/>
        <charset val="134"/>
      </rPr>
      <t>年小麦山西临汾市乔李镇南麻村石灰性褐土钾肥长期定位试验</t>
    </r>
  </si>
  <si>
    <t>Shanxi</t>
    <phoneticPr fontId="1" type="noConversion"/>
  </si>
  <si>
    <r>
      <t>2003</t>
    </r>
    <r>
      <rPr>
        <sz val="10"/>
        <rFont val="宋体"/>
        <family val="3"/>
        <charset val="134"/>
      </rPr>
      <t>年小麦山西临汾乔李镇南麻村钾肥长期定位试验</t>
    </r>
  </si>
  <si>
    <r>
      <t>2003</t>
    </r>
    <r>
      <rPr>
        <sz val="10"/>
        <rFont val="宋体"/>
        <family val="3"/>
        <charset val="134"/>
      </rPr>
      <t>年小麦山西临汾市乔李镇南麻村磷钾肥肥效试验</t>
    </r>
  </si>
  <si>
    <r>
      <t>2005</t>
    </r>
    <r>
      <rPr>
        <sz val="10"/>
        <rFont val="宋体"/>
        <family val="3"/>
        <charset val="134"/>
      </rPr>
      <t>年小麦山西临汾乔李镇南麻村钾肥长期定位试验</t>
    </r>
  </si>
  <si>
    <r>
      <t>2007</t>
    </r>
    <r>
      <rPr>
        <sz val="10"/>
        <rFont val="宋体"/>
        <family val="3"/>
        <charset val="134"/>
      </rPr>
      <t>年冬小麦不同品种钾肥（硫酸钾、氯化钾）对产量和品质的影响</t>
    </r>
    <r>
      <rPr>
        <sz val="10"/>
        <rFont val="Calibri"/>
        <family val="2"/>
      </rPr>
      <t>02</t>
    </r>
  </si>
  <si>
    <r>
      <t>2007</t>
    </r>
    <r>
      <rPr>
        <sz val="10"/>
        <rFont val="宋体"/>
        <family val="3"/>
        <charset val="134"/>
      </rPr>
      <t>年冬小麦不同品种钾肥（硫酸钾、氯化钾）对产量和品质的影响</t>
    </r>
    <r>
      <rPr>
        <sz val="10"/>
        <rFont val="Calibri"/>
        <family val="2"/>
      </rPr>
      <t>01</t>
    </r>
  </si>
  <si>
    <r>
      <t>2007</t>
    </r>
    <r>
      <rPr>
        <sz val="10"/>
        <rFont val="宋体"/>
        <family val="3"/>
        <charset val="134"/>
      </rPr>
      <t>年冬小麦养分限制因子研究</t>
    </r>
  </si>
  <si>
    <r>
      <t>2007</t>
    </r>
    <r>
      <rPr>
        <sz val="10"/>
        <rFont val="宋体"/>
        <family val="3"/>
        <charset val="134"/>
      </rPr>
      <t>年冬小麦－夏玉米轮作条件下养分限制因子研究（小麦）</t>
    </r>
  </si>
  <si>
    <r>
      <t>2007</t>
    </r>
    <r>
      <rPr>
        <sz val="10"/>
        <rFont val="宋体"/>
        <family val="3"/>
        <charset val="134"/>
      </rPr>
      <t>年冬小麦－夏玉米长期施用钾肥下钾素循环与调控（小麦）</t>
    </r>
  </si>
  <si>
    <r>
      <t>2008</t>
    </r>
    <r>
      <rPr>
        <sz val="11"/>
        <rFont val="宋体"/>
        <family val="3"/>
        <charset val="134"/>
      </rPr>
      <t>年山西省冬小麦－夏玉米轮作条件下不同施氮肥方式对作物产量、品质及环境的影响</t>
    </r>
    <r>
      <rPr>
        <sz val="11"/>
        <rFont val="Calibri"/>
        <family val="2"/>
      </rPr>
      <t>01</t>
    </r>
  </si>
  <si>
    <r>
      <t>2008</t>
    </r>
    <r>
      <rPr>
        <sz val="10"/>
        <rFont val="宋体"/>
        <family val="3"/>
        <charset val="134"/>
      </rPr>
      <t>年山西省冬小麦－夏玉米轮作条件下不同施氮肥方式对作物产量、品质及环境的影响</t>
    </r>
    <r>
      <rPr>
        <sz val="10"/>
        <rFont val="Calibri"/>
        <family val="2"/>
      </rPr>
      <t>01</t>
    </r>
  </si>
  <si>
    <r>
      <t>2009</t>
    </r>
    <r>
      <rPr>
        <sz val="10"/>
        <rFont val="宋体"/>
        <family val="3"/>
        <charset val="134"/>
      </rPr>
      <t>年山西省冬小麦不同施氮量及氮肥分配方式对作物产量及环境的影响</t>
    </r>
    <r>
      <rPr>
        <sz val="10"/>
        <rFont val="Calibri"/>
        <family val="2"/>
      </rPr>
      <t>(</t>
    </r>
    <r>
      <rPr>
        <sz val="10"/>
        <rFont val="宋体"/>
        <family val="3"/>
        <charset val="134"/>
      </rPr>
      <t>试验</t>
    </r>
    <r>
      <rPr>
        <sz val="10"/>
        <rFont val="Calibri"/>
        <family val="2"/>
      </rPr>
      <t>1)</t>
    </r>
  </si>
  <si>
    <r>
      <t>2009</t>
    </r>
    <r>
      <rPr>
        <sz val="10"/>
        <rFont val="宋体"/>
        <family val="3"/>
        <charset val="134"/>
      </rPr>
      <t>年山西省冬小麦养分限制因子研究</t>
    </r>
    <r>
      <rPr>
        <sz val="10"/>
        <rFont val="Calibri"/>
        <family val="2"/>
      </rPr>
      <t>(</t>
    </r>
    <r>
      <rPr>
        <sz val="10"/>
        <rFont val="宋体"/>
        <family val="3"/>
        <charset val="134"/>
      </rPr>
      <t>试验</t>
    </r>
    <r>
      <rPr>
        <sz val="10"/>
        <rFont val="Calibri"/>
        <family val="2"/>
      </rPr>
      <t>3)</t>
    </r>
  </si>
  <si>
    <r>
      <t>2009</t>
    </r>
    <r>
      <rPr>
        <sz val="10"/>
        <rFont val="宋体"/>
        <family val="3"/>
        <charset val="134"/>
      </rPr>
      <t>年山西省冬小麦高效施肥技术集成研究</t>
    </r>
    <r>
      <rPr>
        <sz val="10"/>
        <rFont val="Calibri"/>
        <family val="2"/>
      </rPr>
      <t>(</t>
    </r>
    <r>
      <rPr>
        <sz val="10"/>
        <rFont val="宋体"/>
        <family val="3"/>
        <charset val="134"/>
      </rPr>
      <t>试验</t>
    </r>
    <r>
      <rPr>
        <sz val="10"/>
        <rFont val="Calibri"/>
        <family val="2"/>
      </rPr>
      <t>4)</t>
    </r>
  </si>
  <si>
    <r>
      <t>2009</t>
    </r>
    <r>
      <rPr>
        <sz val="10"/>
        <rFont val="宋体"/>
        <family val="3"/>
        <charset val="134"/>
      </rPr>
      <t>年山西省冬小麦氮适宜用量研究</t>
    </r>
    <r>
      <rPr>
        <sz val="10"/>
        <rFont val="Calibri"/>
        <family val="2"/>
      </rPr>
      <t>(</t>
    </r>
    <r>
      <rPr>
        <sz val="10"/>
        <rFont val="宋体"/>
        <family val="3"/>
        <charset val="134"/>
      </rPr>
      <t>试验</t>
    </r>
    <r>
      <rPr>
        <sz val="10"/>
        <rFont val="Calibri"/>
        <family val="2"/>
      </rPr>
      <t>2)</t>
    </r>
  </si>
  <si>
    <r>
      <t>2009</t>
    </r>
    <r>
      <rPr>
        <sz val="10"/>
        <rFont val="宋体"/>
        <family val="3"/>
        <charset val="134"/>
      </rPr>
      <t>年山西省冬小麦磷适宜用量研究</t>
    </r>
    <r>
      <rPr>
        <sz val="10"/>
        <rFont val="Calibri"/>
        <family val="2"/>
      </rPr>
      <t>(</t>
    </r>
    <r>
      <rPr>
        <sz val="10"/>
        <rFont val="宋体"/>
        <family val="3"/>
        <charset val="134"/>
      </rPr>
      <t>试验</t>
    </r>
    <r>
      <rPr>
        <sz val="10"/>
        <rFont val="Calibri"/>
        <family val="2"/>
      </rPr>
      <t>2)</t>
    </r>
  </si>
  <si>
    <r>
      <t>2009</t>
    </r>
    <r>
      <rPr>
        <sz val="10"/>
        <rFont val="宋体"/>
        <family val="3"/>
        <charset val="134"/>
      </rPr>
      <t>年山西省冬小麦钾适宜用量研究</t>
    </r>
    <r>
      <rPr>
        <sz val="10"/>
        <rFont val="Calibri"/>
        <family val="2"/>
      </rPr>
      <t>(</t>
    </r>
    <r>
      <rPr>
        <sz val="10"/>
        <rFont val="宋体"/>
        <family val="3"/>
        <charset val="134"/>
      </rPr>
      <t>试验</t>
    </r>
    <r>
      <rPr>
        <sz val="10"/>
        <rFont val="Calibri"/>
        <family val="2"/>
      </rPr>
      <t>2)</t>
    </r>
  </si>
  <si>
    <r>
      <t>2009</t>
    </r>
    <r>
      <rPr>
        <sz val="10"/>
        <rFont val="宋体"/>
        <family val="3"/>
        <charset val="134"/>
      </rPr>
      <t>年山西省轮作条件下冬小麦养分耗竭后土壤恢复研究</t>
    </r>
    <r>
      <rPr>
        <sz val="10"/>
        <rFont val="Calibri"/>
        <family val="2"/>
      </rPr>
      <t>(</t>
    </r>
    <r>
      <rPr>
        <sz val="10"/>
        <rFont val="宋体"/>
        <family val="3"/>
        <charset val="134"/>
      </rPr>
      <t>试验</t>
    </r>
    <r>
      <rPr>
        <sz val="10"/>
        <rFont val="Calibri"/>
        <family val="2"/>
      </rPr>
      <t>6)</t>
    </r>
  </si>
  <si>
    <r>
      <t>2009</t>
    </r>
    <r>
      <rPr>
        <sz val="10"/>
        <rFont val="宋体"/>
        <family val="3"/>
        <charset val="134"/>
      </rPr>
      <t>年山西省在轮作条件下长期施用钾肥对冬小麦钾素循环与调控</t>
    </r>
    <r>
      <rPr>
        <sz val="10"/>
        <rFont val="Calibri"/>
        <family val="2"/>
      </rPr>
      <t>(</t>
    </r>
    <r>
      <rPr>
        <sz val="10"/>
        <rFont val="宋体"/>
        <family val="3"/>
        <charset val="134"/>
      </rPr>
      <t>试验</t>
    </r>
    <r>
      <rPr>
        <sz val="10"/>
        <rFont val="Calibri"/>
        <family val="2"/>
      </rPr>
      <t>5)</t>
    </r>
  </si>
  <si>
    <r>
      <t>2008</t>
    </r>
    <r>
      <rPr>
        <sz val="10"/>
        <rFont val="宋体"/>
        <family val="3"/>
        <charset val="134"/>
      </rPr>
      <t>年山西省冬小麦－夏玉米轮作条件下养分限制因子研究</t>
    </r>
    <r>
      <rPr>
        <sz val="10"/>
        <rFont val="Calibri"/>
        <family val="2"/>
      </rPr>
      <t>01</t>
    </r>
  </si>
  <si>
    <r>
      <t>2004</t>
    </r>
    <r>
      <rPr>
        <sz val="10"/>
        <rFont val="宋体"/>
        <family val="3"/>
        <charset val="134"/>
      </rPr>
      <t>年山西省钾肥长期定位试验总结</t>
    </r>
    <r>
      <rPr>
        <sz val="10"/>
        <rFont val="Calibri"/>
        <family val="2"/>
      </rPr>
      <t>(</t>
    </r>
    <r>
      <rPr>
        <sz val="10"/>
        <rFont val="宋体"/>
        <family val="3"/>
        <charset val="134"/>
      </rPr>
      <t>试验</t>
    </r>
    <r>
      <rPr>
        <sz val="10"/>
        <rFont val="Calibri"/>
        <family val="2"/>
      </rPr>
      <t>1)</t>
    </r>
  </si>
  <si>
    <r>
      <t>2008</t>
    </r>
    <r>
      <rPr>
        <sz val="10"/>
        <rFont val="宋体"/>
        <family val="3"/>
        <charset val="134"/>
      </rPr>
      <t>年山西省冬小麦－夏玉米长期施用钾肥下钾素循环与调控（小麦）</t>
    </r>
  </si>
  <si>
    <r>
      <t>2006</t>
    </r>
    <r>
      <rPr>
        <sz val="10"/>
        <rFont val="宋体"/>
        <family val="3"/>
        <charset val="134"/>
      </rPr>
      <t>年山西省临汾市长期施用钾肥下冬小麦钾素循环与调控</t>
    </r>
  </si>
  <si>
    <r>
      <t>2010</t>
    </r>
    <r>
      <rPr>
        <sz val="10"/>
        <rFont val="宋体"/>
        <family val="3"/>
        <charset val="134"/>
      </rPr>
      <t>年冬小麦</t>
    </r>
    <r>
      <rPr>
        <sz val="10"/>
        <rFont val="Calibri"/>
        <family val="2"/>
      </rPr>
      <t>-</t>
    </r>
    <r>
      <rPr>
        <sz val="10"/>
        <rFont val="宋体"/>
        <family val="3"/>
        <charset val="134"/>
      </rPr>
      <t>夏玉米轮作氮肥调控技术研究（小麦）</t>
    </r>
  </si>
  <si>
    <r>
      <t>2006</t>
    </r>
    <r>
      <rPr>
        <sz val="10"/>
        <rFont val="宋体"/>
        <family val="3"/>
        <charset val="134"/>
      </rPr>
      <t>年冬小麦</t>
    </r>
    <r>
      <rPr>
        <sz val="10"/>
        <rFont val="Calibri"/>
        <family val="2"/>
      </rPr>
      <t>/</t>
    </r>
    <r>
      <rPr>
        <sz val="10"/>
        <rFont val="宋体"/>
        <family val="3"/>
        <charset val="134"/>
      </rPr>
      <t>夏玉米轮作条件下冬小麦养分限制因子研究</t>
    </r>
  </si>
  <si>
    <t>Shandong</t>
    <phoneticPr fontId="1" type="noConversion"/>
  </si>
  <si>
    <r>
      <t>2006</t>
    </r>
    <r>
      <rPr>
        <sz val="10"/>
        <rFont val="宋体"/>
        <family val="3"/>
        <charset val="134"/>
      </rPr>
      <t>年山东省主要土类小麦施肥长期定位试验（棕壤）</t>
    </r>
  </si>
  <si>
    <r>
      <t>2006</t>
    </r>
    <r>
      <rPr>
        <sz val="10"/>
        <rFont val="宋体"/>
        <family val="3"/>
        <charset val="134"/>
      </rPr>
      <t>年山东省小麦平衡施肥试验（海阳杜格庄村）</t>
    </r>
  </si>
  <si>
    <r>
      <t>2006</t>
    </r>
    <r>
      <rPr>
        <sz val="10"/>
        <rFont val="宋体"/>
        <family val="3"/>
        <charset val="134"/>
      </rPr>
      <t>年山东省小麦平衡施肥示范（海阳杜格庄村）</t>
    </r>
  </si>
  <si>
    <r>
      <t>2006</t>
    </r>
    <r>
      <rPr>
        <sz val="10"/>
        <rFont val="宋体"/>
        <family val="3"/>
        <charset val="134"/>
      </rPr>
      <t>年山东省主要土类小麦施肥长期定位试验（褐土）</t>
    </r>
  </si>
  <si>
    <r>
      <t>2007</t>
    </r>
    <r>
      <rPr>
        <sz val="10"/>
        <rFont val="宋体"/>
        <family val="3"/>
        <charset val="134"/>
      </rPr>
      <t>年山东省小麦养分限制因子试验（海阳市成家）</t>
    </r>
  </si>
  <si>
    <r>
      <t>2008</t>
    </r>
    <r>
      <rPr>
        <sz val="10"/>
        <rFont val="宋体"/>
        <family val="3"/>
        <charset val="134"/>
      </rPr>
      <t>年山东省冬小麦养分吸收规律研究（青州廉颇村）</t>
    </r>
  </si>
  <si>
    <r>
      <t>2008</t>
    </r>
    <r>
      <rPr>
        <sz val="10"/>
        <rFont val="宋体"/>
        <family val="3"/>
        <charset val="134"/>
      </rPr>
      <t>年山东省钾肥不同基追比对小麦</t>
    </r>
    <r>
      <rPr>
        <sz val="10"/>
        <rFont val="Calibri"/>
        <family val="2"/>
      </rPr>
      <t>/</t>
    </r>
    <r>
      <rPr>
        <sz val="10"/>
        <rFont val="宋体"/>
        <family val="3"/>
        <charset val="134"/>
      </rPr>
      <t>玉米养分需求与供给的影响研究（小麦，青州廉颇村）</t>
    </r>
  </si>
  <si>
    <r>
      <t>2008</t>
    </r>
    <r>
      <rPr>
        <sz val="10"/>
        <rFont val="宋体"/>
        <family val="3"/>
        <charset val="134"/>
      </rPr>
      <t>年山东省氮肥不同基追比对小麦</t>
    </r>
    <r>
      <rPr>
        <sz val="10"/>
        <rFont val="Calibri"/>
        <family val="2"/>
      </rPr>
      <t>/</t>
    </r>
    <r>
      <rPr>
        <sz val="10"/>
        <rFont val="宋体"/>
        <family val="3"/>
        <charset val="134"/>
      </rPr>
      <t>玉米养分需求与供给的影响研究（小麦，青州廉颇村）</t>
    </r>
  </si>
  <si>
    <r>
      <t>2009</t>
    </r>
    <r>
      <rPr>
        <sz val="10"/>
        <rFont val="宋体"/>
        <family val="3"/>
        <charset val="134"/>
      </rPr>
      <t>年山东省小麦返青期和拔节期追肥</t>
    </r>
    <r>
      <rPr>
        <sz val="10"/>
        <rFont val="Calibri"/>
        <family val="2"/>
      </rPr>
      <t>SPAD</t>
    </r>
    <r>
      <rPr>
        <sz val="10"/>
        <rFont val="宋体"/>
        <family val="3"/>
        <charset val="134"/>
      </rPr>
      <t>阈值的确定试验研究（青州市廉颇村）</t>
    </r>
  </si>
  <si>
    <r>
      <t>2009</t>
    </r>
    <r>
      <rPr>
        <sz val="10"/>
        <rFont val="宋体"/>
        <family val="3"/>
        <charset val="134"/>
      </rPr>
      <t>年山东省基于</t>
    </r>
    <r>
      <rPr>
        <sz val="10"/>
        <rFont val="Calibri"/>
        <family val="2"/>
      </rPr>
      <t>Nmin</t>
    </r>
    <r>
      <rPr>
        <sz val="10"/>
        <rFont val="宋体"/>
        <family val="3"/>
        <charset val="134"/>
      </rPr>
      <t>值的基肥用量与比例的确定小麦试验研究（青州市廉颇村）</t>
    </r>
  </si>
  <si>
    <r>
      <t>2008</t>
    </r>
    <r>
      <rPr>
        <sz val="10"/>
        <rFont val="宋体"/>
        <family val="3"/>
        <charset val="134"/>
      </rPr>
      <t>年山东省小麦</t>
    </r>
    <r>
      <rPr>
        <sz val="10"/>
        <rFont val="Calibri"/>
        <family val="2"/>
      </rPr>
      <t>-</t>
    </r>
    <r>
      <rPr>
        <sz val="10"/>
        <rFont val="宋体"/>
        <family val="3"/>
        <charset val="134"/>
      </rPr>
      <t>玉米养分限制因子定位试验研究（小麦，青州廉颇村）</t>
    </r>
  </si>
  <si>
    <r>
      <t>2009</t>
    </r>
    <r>
      <rPr>
        <sz val="10"/>
        <rFont val="宋体"/>
        <family val="3"/>
        <charset val="134"/>
      </rPr>
      <t>年山东省基于土壤测试和目标产量的</t>
    </r>
    <r>
      <rPr>
        <sz val="10"/>
        <rFont val="Calibri"/>
        <family val="2"/>
      </rPr>
      <t>OPT</t>
    </r>
    <r>
      <rPr>
        <sz val="10"/>
        <rFont val="宋体"/>
        <family val="3"/>
        <charset val="134"/>
      </rPr>
      <t>小麦试验研究（青州市廉颇村）</t>
    </r>
  </si>
  <si>
    <r>
      <t>2010</t>
    </r>
    <r>
      <rPr>
        <sz val="10"/>
        <rFont val="宋体"/>
        <family val="3"/>
        <charset val="134"/>
      </rPr>
      <t>年山东省基于</t>
    </r>
    <r>
      <rPr>
        <sz val="10"/>
        <rFont val="Calibri"/>
        <family val="2"/>
      </rPr>
      <t>Nmin</t>
    </r>
    <r>
      <rPr>
        <sz val="10"/>
        <rFont val="宋体"/>
        <family val="3"/>
        <charset val="134"/>
      </rPr>
      <t>值的基肥用量与比例的确定小麦试验研究（德州市平原县）</t>
    </r>
  </si>
  <si>
    <r>
      <t>2010</t>
    </r>
    <r>
      <rPr>
        <sz val="10"/>
        <rFont val="宋体"/>
        <family val="3"/>
        <charset val="134"/>
      </rPr>
      <t>年山东省小麦返青期和拔节期追肥</t>
    </r>
    <r>
      <rPr>
        <sz val="10"/>
        <rFont val="Calibri"/>
        <family val="2"/>
      </rPr>
      <t>SPAD</t>
    </r>
    <r>
      <rPr>
        <sz val="10"/>
        <rFont val="宋体"/>
        <family val="3"/>
        <charset val="134"/>
      </rPr>
      <t>阈值的确定试验研究（青州市廉颇村）</t>
    </r>
  </si>
  <si>
    <r>
      <t>2010</t>
    </r>
    <r>
      <rPr>
        <sz val="10"/>
        <rFont val="宋体"/>
        <family val="3"/>
        <charset val="134"/>
      </rPr>
      <t>年山东省基于土壤测试和目标产量的</t>
    </r>
    <r>
      <rPr>
        <sz val="10"/>
        <rFont val="Calibri"/>
        <family val="2"/>
      </rPr>
      <t>OPT</t>
    </r>
    <r>
      <rPr>
        <sz val="10"/>
        <rFont val="宋体"/>
        <family val="3"/>
        <charset val="134"/>
      </rPr>
      <t>小麦试验研究（青州市廉颇村）</t>
    </r>
  </si>
  <si>
    <t>Henan</t>
    <phoneticPr fontId="1" type="noConversion"/>
  </si>
  <si>
    <r>
      <t>2008-2009</t>
    </r>
    <r>
      <rPr>
        <sz val="10"/>
        <rFont val="宋体"/>
        <family val="3"/>
        <charset val="134"/>
      </rPr>
      <t>河南新坡小麦</t>
    </r>
    <r>
      <rPr>
        <sz val="10"/>
        <rFont val="Calibri"/>
        <family val="2"/>
      </rPr>
      <t>OPT</t>
    </r>
    <r>
      <rPr>
        <sz val="10"/>
        <rFont val="宋体"/>
        <family val="3"/>
        <charset val="134"/>
      </rPr>
      <t>试验</t>
    </r>
  </si>
  <si>
    <r>
      <t>2008-2009</t>
    </r>
    <r>
      <rPr>
        <sz val="10"/>
        <rFont val="宋体"/>
        <family val="3"/>
        <charset val="134"/>
      </rPr>
      <t>河南平陵小麦</t>
    </r>
    <r>
      <rPr>
        <sz val="10"/>
        <rFont val="Calibri"/>
        <family val="2"/>
      </rPr>
      <t>OPT</t>
    </r>
    <r>
      <rPr>
        <sz val="10"/>
        <rFont val="宋体"/>
        <family val="3"/>
        <charset val="134"/>
      </rPr>
      <t>试验</t>
    </r>
  </si>
  <si>
    <r>
      <t>2008-2009</t>
    </r>
    <r>
      <rPr>
        <sz val="10"/>
        <rFont val="宋体"/>
        <family val="3"/>
        <charset val="134"/>
      </rPr>
      <t>河南朱寨小麦</t>
    </r>
    <r>
      <rPr>
        <sz val="10"/>
        <rFont val="Calibri"/>
        <family val="2"/>
      </rPr>
      <t>OPT</t>
    </r>
    <r>
      <rPr>
        <sz val="10"/>
        <rFont val="宋体"/>
        <family val="3"/>
        <charset val="134"/>
      </rPr>
      <t>试验</t>
    </r>
  </si>
  <si>
    <r>
      <t>2008-2009</t>
    </r>
    <r>
      <rPr>
        <sz val="10"/>
        <rFont val="宋体"/>
        <family val="3"/>
        <charset val="134"/>
      </rPr>
      <t>河南平陵小麦氮素用量试验</t>
    </r>
  </si>
  <si>
    <t>Henan</t>
    <phoneticPr fontId="1" type="noConversion"/>
  </si>
  <si>
    <r>
      <t>2008</t>
    </r>
    <r>
      <rPr>
        <sz val="10"/>
        <rFont val="宋体"/>
        <family val="3"/>
        <charset val="134"/>
      </rPr>
      <t>年河南省浚县冬小麦养分限制因子试验</t>
    </r>
  </si>
  <si>
    <r>
      <t>2008</t>
    </r>
    <r>
      <rPr>
        <sz val="10"/>
        <rFont val="宋体"/>
        <family val="3"/>
        <charset val="134"/>
      </rPr>
      <t>年河南省浚县冬小麦氮肥基追比试验</t>
    </r>
  </si>
  <si>
    <r>
      <t>2008</t>
    </r>
    <r>
      <rPr>
        <sz val="10"/>
        <rFont val="宋体"/>
        <family val="3"/>
        <charset val="134"/>
      </rPr>
      <t>年河南省浚县冬小麦钾肥基追比试验</t>
    </r>
  </si>
  <si>
    <r>
      <t>2008</t>
    </r>
    <r>
      <rPr>
        <sz val="10"/>
        <rFont val="宋体"/>
        <family val="3"/>
        <charset val="134"/>
      </rPr>
      <t>年河南省浚县冬小麦需肥规律试验</t>
    </r>
  </si>
  <si>
    <r>
      <t>2009</t>
    </r>
    <r>
      <rPr>
        <sz val="10"/>
        <rFont val="宋体"/>
        <family val="3"/>
        <charset val="134"/>
      </rPr>
      <t>年河南省浚县冬小麦氮肥运筹试验</t>
    </r>
  </si>
  <si>
    <r>
      <t>2009</t>
    </r>
    <r>
      <rPr>
        <sz val="10"/>
        <rFont val="宋体"/>
        <family val="3"/>
        <charset val="134"/>
      </rPr>
      <t>年河南省浚县冬小麦氮肥用量试验</t>
    </r>
  </si>
  <si>
    <r>
      <t>2002-2003</t>
    </r>
    <r>
      <rPr>
        <sz val="10"/>
        <rFont val="宋体"/>
        <family val="3"/>
        <charset val="134"/>
      </rPr>
      <t>小麦河南省洛阳孟津县送庄乡朱寨村养分监测村</t>
    </r>
    <r>
      <rPr>
        <sz val="10"/>
        <rFont val="Calibri"/>
        <family val="2"/>
      </rPr>
      <t>OPT</t>
    </r>
    <r>
      <rPr>
        <sz val="10"/>
        <rFont val="宋体"/>
        <family val="3"/>
        <charset val="134"/>
      </rPr>
      <t>试验</t>
    </r>
  </si>
  <si>
    <r>
      <t>2002-2003</t>
    </r>
    <r>
      <rPr>
        <sz val="10"/>
        <rFont val="宋体"/>
        <family val="3"/>
        <charset val="134"/>
      </rPr>
      <t>小麦河南省驻马店遂平县和兴乡养分村</t>
    </r>
    <r>
      <rPr>
        <sz val="10"/>
        <rFont val="Calibri"/>
        <family val="2"/>
      </rPr>
      <t>OPT</t>
    </r>
    <r>
      <rPr>
        <sz val="10"/>
        <rFont val="宋体"/>
        <family val="3"/>
        <charset val="134"/>
      </rPr>
      <t>试验</t>
    </r>
  </si>
  <si>
    <r>
      <t>2003-2004</t>
    </r>
    <r>
      <rPr>
        <sz val="10"/>
        <rFont val="宋体"/>
        <family val="3"/>
        <charset val="134"/>
      </rPr>
      <t>小麦河南驻马店遂平和兴</t>
    </r>
    <r>
      <rPr>
        <sz val="10"/>
        <rFont val="Calibri"/>
        <family val="2"/>
      </rPr>
      <t>OPT</t>
    </r>
  </si>
  <si>
    <r>
      <t>2004-2005</t>
    </r>
    <r>
      <rPr>
        <sz val="10"/>
        <rFont val="宋体"/>
        <family val="3"/>
        <charset val="134"/>
      </rPr>
      <t>小麦河南洛阳孟津</t>
    </r>
    <r>
      <rPr>
        <sz val="10"/>
        <rFont val="Calibri"/>
        <family val="2"/>
      </rPr>
      <t>OPT</t>
    </r>
  </si>
  <si>
    <r>
      <t>2004-2005</t>
    </r>
    <r>
      <rPr>
        <sz val="10"/>
        <rFont val="宋体"/>
        <family val="3"/>
        <charset val="134"/>
      </rPr>
      <t>小麦河南驻马店遂平和兴</t>
    </r>
    <r>
      <rPr>
        <sz val="10"/>
        <rFont val="Calibri"/>
        <family val="2"/>
      </rPr>
      <t>OPT</t>
    </r>
  </si>
  <si>
    <r>
      <t>2005-2006</t>
    </r>
    <r>
      <rPr>
        <sz val="10"/>
        <rFont val="宋体"/>
        <family val="3"/>
        <charset val="134"/>
      </rPr>
      <t>小麦驻马店市遂平县和兴乡和兴村</t>
    </r>
    <r>
      <rPr>
        <sz val="10"/>
        <rFont val="Calibri"/>
        <family val="2"/>
      </rPr>
      <t>opt</t>
    </r>
    <r>
      <rPr>
        <sz val="10"/>
        <rFont val="宋体"/>
        <family val="3"/>
        <charset val="134"/>
      </rPr>
      <t>试验</t>
    </r>
  </si>
  <si>
    <r>
      <t>2005-2006</t>
    </r>
    <r>
      <rPr>
        <sz val="10"/>
        <rFont val="宋体"/>
        <family val="3"/>
        <charset val="134"/>
      </rPr>
      <t>小麦洛阳孟津县送庄乡朱寨村</t>
    </r>
    <r>
      <rPr>
        <sz val="10"/>
        <rFont val="Calibri"/>
        <family val="2"/>
      </rPr>
      <t>opt</t>
    </r>
    <r>
      <rPr>
        <sz val="10"/>
        <rFont val="宋体"/>
        <family val="3"/>
        <charset val="134"/>
      </rPr>
      <t>试验</t>
    </r>
  </si>
  <si>
    <r>
      <t>2005-2006</t>
    </r>
    <r>
      <rPr>
        <sz val="10"/>
        <rFont val="宋体"/>
        <family val="3"/>
        <charset val="134"/>
      </rPr>
      <t>小麦南阳市农科所</t>
    </r>
    <r>
      <rPr>
        <sz val="10"/>
        <rFont val="Calibri"/>
        <family val="2"/>
      </rPr>
      <t>opt</t>
    </r>
    <r>
      <rPr>
        <sz val="10"/>
        <rFont val="宋体"/>
        <family val="3"/>
        <charset val="134"/>
      </rPr>
      <t>试验</t>
    </r>
  </si>
  <si>
    <r>
      <t>2005-2006</t>
    </r>
    <r>
      <rPr>
        <sz val="10"/>
        <rFont val="宋体"/>
        <family val="3"/>
        <charset val="134"/>
      </rPr>
      <t>小麦新乡市延津县平陵村</t>
    </r>
    <r>
      <rPr>
        <sz val="10"/>
        <rFont val="Calibri"/>
        <family val="2"/>
      </rPr>
      <t>opt</t>
    </r>
    <r>
      <rPr>
        <sz val="10"/>
        <rFont val="宋体"/>
        <family val="3"/>
        <charset val="134"/>
      </rPr>
      <t>试验</t>
    </r>
  </si>
  <si>
    <r>
      <t>2007-2008</t>
    </r>
    <r>
      <rPr>
        <sz val="10"/>
        <rFont val="宋体"/>
        <family val="3"/>
        <charset val="134"/>
      </rPr>
      <t>新乡延津县司寨乡平陵村小麦养分吸收规律研究</t>
    </r>
  </si>
  <si>
    <r>
      <t>2007-2008</t>
    </r>
    <r>
      <rPr>
        <sz val="10"/>
        <rFont val="宋体"/>
        <family val="3"/>
        <charset val="134"/>
      </rPr>
      <t>新乡延津县司寨乡平陵村小麦氮肥用量试验</t>
    </r>
  </si>
  <si>
    <r>
      <t>2007-2008</t>
    </r>
    <r>
      <rPr>
        <sz val="10"/>
        <rFont val="宋体"/>
        <family val="3"/>
        <charset val="134"/>
      </rPr>
      <t>驻马店驿城区水屯镇新坡村冬小麦</t>
    </r>
    <r>
      <rPr>
        <sz val="10"/>
        <rFont val="Calibri"/>
        <family val="2"/>
      </rPr>
      <t>OPT</t>
    </r>
    <r>
      <rPr>
        <sz val="10"/>
        <rFont val="宋体"/>
        <family val="3"/>
        <charset val="134"/>
      </rPr>
      <t>定位试验</t>
    </r>
  </si>
  <si>
    <r>
      <t>2007-2008</t>
    </r>
    <r>
      <rPr>
        <sz val="10"/>
        <rFont val="宋体"/>
        <family val="3"/>
        <charset val="134"/>
      </rPr>
      <t>新乡延津县司寨乡平陵村冬小麦</t>
    </r>
    <r>
      <rPr>
        <sz val="10"/>
        <rFont val="Calibri"/>
        <family val="2"/>
      </rPr>
      <t>OPT</t>
    </r>
    <r>
      <rPr>
        <sz val="10"/>
        <rFont val="宋体"/>
        <family val="3"/>
        <charset val="134"/>
      </rPr>
      <t>定位试验</t>
    </r>
  </si>
  <si>
    <r>
      <t>2007-2008</t>
    </r>
    <r>
      <rPr>
        <sz val="10"/>
        <rFont val="宋体"/>
        <family val="3"/>
        <charset val="134"/>
      </rPr>
      <t>驻马店农科所小麦轮作体系养分需求与供应同步机制研究</t>
    </r>
  </si>
  <si>
    <r>
      <t>2007-2008</t>
    </r>
    <r>
      <rPr>
        <sz val="10"/>
        <rFont val="宋体"/>
        <family val="3"/>
        <charset val="134"/>
      </rPr>
      <t>新乡延津县司寨乡平陵村氮肥不同基追比对小麦养分需求与供应的影响</t>
    </r>
  </si>
  <si>
    <r>
      <t>2007-2008</t>
    </r>
    <r>
      <rPr>
        <sz val="10"/>
        <rFont val="宋体"/>
        <family val="3"/>
        <charset val="134"/>
      </rPr>
      <t>新乡延津县司寨乡平陵村钾肥不同基追比对小麦养分需求与供应的影响</t>
    </r>
  </si>
  <si>
    <r>
      <t>2009-2010</t>
    </r>
    <r>
      <rPr>
        <sz val="10"/>
        <rFont val="宋体"/>
        <family val="3"/>
        <charset val="134"/>
      </rPr>
      <t>新乡小麦</t>
    </r>
    <r>
      <rPr>
        <sz val="10"/>
        <rFont val="Calibri"/>
        <family val="2"/>
      </rPr>
      <t>OPT</t>
    </r>
    <r>
      <rPr>
        <sz val="10"/>
        <rFont val="宋体"/>
        <family val="3"/>
        <charset val="134"/>
      </rPr>
      <t>试验</t>
    </r>
  </si>
  <si>
    <r>
      <t>2009-2010</t>
    </r>
    <r>
      <rPr>
        <sz val="10"/>
        <rFont val="宋体"/>
        <family val="3"/>
        <charset val="134"/>
      </rPr>
      <t>洛阳孟津小麦</t>
    </r>
    <r>
      <rPr>
        <sz val="10"/>
        <rFont val="Calibri"/>
        <family val="2"/>
      </rPr>
      <t>OPT</t>
    </r>
    <r>
      <rPr>
        <sz val="10"/>
        <rFont val="宋体"/>
        <family val="3"/>
        <charset val="134"/>
      </rPr>
      <t>试验</t>
    </r>
  </si>
  <si>
    <r>
      <t>2009-2010</t>
    </r>
    <r>
      <rPr>
        <sz val="10"/>
        <rFont val="宋体"/>
        <family val="3"/>
        <charset val="134"/>
      </rPr>
      <t>驻马店市水屯小麦</t>
    </r>
    <r>
      <rPr>
        <sz val="10"/>
        <rFont val="Calibri"/>
        <family val="2"/>
      </rPr>
      <t>OPT</t>
    </r>
    <r>
      <rPr>
        <sz val="10"/>
        <rFont val="宋体"/>
        <family val="3"/>
        <charset val="134"/>
      </rPr>
      <t>试验</t>
    </r>
  </si>
  <si>
    <r>
      <t>2009-2010</t>
    </r>
    <r>
      <rPr>
        <sz val="10"/>
        <rFont val="宋体"/>
        <family val="3"/>
        <charset val="134"/>
      </rPr>
      <t>驻马店水屯小麦氮肥用量试验</t>
    </r>
  </si>
  <si>
    <r>
      <t>2009-2010</t>
    </r>
    <r>
      <rPr>
        <sz val="10"/>
        <rFont val="宋体"/>
        <family val="3"/>
        <charset val="134"/>
      </rPr>
      <t>新乡平陵小麦氮素基施的条件试验</t>
    </r>
  </si>
  <si>
    <r>
      <rPr>
        <sz val="11"/>
        <rFont val="宋体"/>
        <family val="2"/>
        <charset val="134"/>
      </rPr>
      <t>高产冬小麦需肥规律研究</t>
    </r>
    <phoneticPr fontId="6" type="noConversion"/>
  </si>
  <si>
    <t>hebei</t>
    <phoneticPr fontId="1" type="noConversion"/>
  </si>
  <si>
    <r>
      <t>2002</t>
    </r>
    <r>
      <rPr>
        <sz val="10"/>
        <rFont val="宋体"/>
        <family val="3"/>
        <charset val="134"/>
      </rPr>
      <t>年辛集钾肥定位试验（冬小麦）</t>
    </r>
  </si>
  <si>
    <r>
      <t>2003</t>
    </r>
    <r>
      <rPr>
        <sz val="10"/>
        <rFont val="宋体"/>
        <family val="3"/>
        <charset val="134"/>
      </rPr>
      <t>年辛集钾肥定位试验（冬小麦）</t>
    </r>
  </si>
  <si>
    <r>
      <t>2004</t>
    </r>
    <r>
      <rPr>
        <sz val="10"/>
        <rFont val="宋体"/>
        <family val="3"/>
        <charset val="134"/>
      </rPr>
      <t>年辛集钾肥定位试验（冬小麦）</t>
    </r>
  </si>
  <si>
    <r>
      <t>2007</t>
    </r>
    <r>
      <rPr>
        <sz val="10"/>
        <rFont val="宋体"/>
        <family val="3"/>
        <charset val="134"/>
      </rPr>
      <t>年河北辛集冬小麦养分限制因子研究试验</t>
    </r>
  </si>
  <si>
    <r>
      <t>2009</t>
    </r>
    <r>
      <rPr>
        <sz val="10"/>
        <rFont val="宋体"/>
        <family val="3"/>
        <charset val="134"/>
      </rPr>
      <t>年河北辛集冬小麦氮肥不同用量研究总结</t>
    </r>
  </si>
  <si>
    <r>
      <t>2009</t>
    </r>
    <r>
      <rPr>
        <sz val="10"/>
        <rFont val="宋体"/>
        <family val="3"/>
        <charset val="134"/>
      </rPr>
      <t>年河北辛集冬小麦氮肥基追肥用量试验总结</t>
    </r>
  </si>
  <si>
    <r>
      <t>2009</t>
    </r>
    <r>
      <rPr>
        <sz val="10"/>
        <rFont val="宋体"/>
        <family val="3"/>
        <charset val="134"/>
      </rPr>
      <t>年河北辛集冬小麦</t>
    </r>
    <r>
      <rPr>
        <sz val="10"/>
        <rFont val="Calibri"/>
        <family val="2"/>
      </rPr>
      <t>OPT</t>
    </r>
    <r>
      <rPr>
        <sz val="10"/>
        <rFont val="宋体"/>
        <family val="3"/>
        <charset val="134"/>
      </rPr>
      <t>试验总结</t>
    </r>
  </si>
  <si>
    <r>
      <t>2009</t>
    </r>
    <r>
      <rPr>
        <sz val="10"/>
        <rFont val="宋体"/>
        <family val="3"/>
        <charset val="134"/>
      </rPr>
      <t>年河北衡水冬小麦</t>
    </r>
    <r>
      <rPr>
        <sz val="10"/>
        <rFont val="Calibri"/>
        <family val="2"/>
      </rPr>
      <t>OPT</t>
    </r>
    <r>
      <rPr>
        <sz val="10"/>
        <rFont val="宋体"/>
        <family val="3"/>
        <charset val="134"/>
      </rPr>
      <t>试验总结</t>
    </r>
  </si>
  <si>
    <r>
      <t>2009</t>
    </r>
    <r>
      <rPr>
        <sz val="10"/>
        <rFont val="宋体"/>
        <family val="3"/>
        <charset val="134"/>
      </rPr>
      <t>年河北辛集钾肥定位试验（冬小麦）</t>
    </r>
  </si>
  <si>
    <r>
      <t>2008</t>
    </r>
    <r>
      <rPr>
        <sz val="10"/>
        <rFont val="宋体"/>
        <family val="3"/>
        <charset val="134"/>
      </rPr>
      <t>年河北正定冬小麦钾肥不同基追比试验总结</t>
    </r>
  </si>
  <si>
    <t>hebei</t>
    <phoneticPr fontId="1" type="noConversion"/>
  </si>
  <si>
    <r>
      <t>2007</t>
    </r>
    <r>
      <rPr>
        <sz val="10"/>
        <rFont val="宋体"/>
        <family val="3"/>
        <charset val="134"/>
      </rPr>
      <t>年河北正定冬小麦钾肥适宜用量研究试验总结</t>
    </r>
  </si>
  <si>
    <r>
      <t>2007</t>
    </r>
    <r>
      <rPr>
        <sz val="10"/>
        <rFont val="宋体"/>
        <family val="3"/>
        <charset val="134"/>
      </rPr>
      <t>年河北辛集钾肥定位试验（冬小麦）</t>
    </r>
  </si>
  <si>
    <r>
      <t>2009-2010</t>
    </r>
    <r>
      <rPr>
        <sz val="10"/>
        <rFont val="宋体"/>
        <family val="3"/>
        <charset val="134"/>
      </rPr>
      <t>控释尿素在小麦生产中的应用效果研究（保定）</t>
    </r>
    <phoneticPr fontId="6" type="noConversion"/>
  </si>
  <si>
    <r>
      <rPr>
        <sz val="10"/>
        <rFont val="宋体"/>
        <family val="3"/>
        <charset val="134"/>
      </rPr>
      <t>控释尿素在小麦生产中的应用效果研究（保定）</t>
    </r>
  </si>
  <si>
    <r>
      <rPr>
        <sz val="10"/>
        <rFont val="宋体"/>
        <family val="3"/>
        <charset val="134"/>
      </rPr>
      <t>控释尿素在小麦生产中的应用效果研究（沧州）</t>
    </r>
  </si>
  <si>
    <r>
      <rPr>
        <sz val="10"/>
        <rFont val="宋体"/>
        <family val="3"/>
        <charset val="134"/>
      </rPr>
      <t>正定</t>
    </r>
    <r>
      <rPr>
        <sz val="10"/>
        <rFont val="Calibri"/>
        <family val="2"/>
      </rPr>
      <t>OPT</t>
    </r>
    <r>
      <rPr>
        <sz val="10"/>
        <rFont val="宋体"/>
        <family val="3"/>
        <charset val="134"/>
      </rPr>
      <t>试验</t>
    </r>
    <phoneticPr fontId="6" type="noConversion"/>
  </si>
  <si>
    <r>
      <t>2006</t>
    </r>
    <r>
      <rPr>
        <sz val="10"/>
        <rFont val="宋体"/>
        <family val="3"/>
        <charset val="134"/>
      </rPr>
      <t>年河北辛集钾肥定位试验（冬小麦）</t>
    </r>
  </si>
  <si>
    <r>
      <t>2006</t>
    </r>
    <r>
      <rPr>
        <sz val="10"/>
        <rFont val="宋体"/>
        <family val="3"/>
        <charset val="134"/>
      </rPr>
      <t>年河北辛集冬小麦</t>
    </r>
    <r>
      <rPr>
        <sz val="10"/>
        <rFont val="Calibri"/>
        <family val="2"/>
      </rPr>
      <t>OPT</t>
    </r>
    <r>
      <rPr>
        <sz val="10"/>
        <rFont val="宋体"/>
        <family val="3"/>
        <charset val="134"/>
      </rPr>
      <t>试验总结</t>
    </r>
  </si>
  <si>
    <r>
      <t>2009</t>
    </r>
    <r>
      <rPr>
        <sz val="10"/>
        <rFont val="宋体"/>
        <family val="3"/>
        <charset val="134"/>
      </rPr>
      <t>年河北省衡水市冬小麦氮肥用量试验</t>
    </r>
  </si>
  <si>
    <r>
      <t>2009</t>
    </r>
    <r>
      <rPr>
        <sz val="10"/>
        <rFont val="宋体"/>
        <family val="3"/>
        <charset val="134"/>
      </rPr>
      <t>年河北省衡水市冬小麦氮肥运筹试验</t>
    </r>
  </si>
  <si>
    <r>
      <t>2009</t>
    </r>
    <r>
      <rPr>
        <sz val="10"/>
        <rFont val="宋体"/>
        <family val="3"/>
        <charset val="134"/>
      </rPr>
      <t>年河北省小麦氮肥运筹试验</t>
    </r>
    <phoneticPr fontId="6" type="noConversion"/>
  </si>
  <si>
    <t>Gansu</t>
    <phoneticPr fontId="1" type="noConversion"/>
  </si>
  <si>
    <r>
      <t>2006</t>
    </r>
    <r>
      <rPr>
        <sz val="10"/>
        <rFont val="宋体"/>
        <family val="3"/>
        <charset val="134"/>
      </rPr>
      <t>春小麦甘肃钾肥产量效应与养分利用率研究</t>
    </r>
  </si>
  <si>
    <r>
      <t>2006</t>
    </r>
    <r>
      <rPr>
        <sz val="10"/>
        <rFont val="宋体"/>
        <family val="3"/>
        <charset val="134"/>
      </rPr>
      <t>春小麦（带田）甘肃钾肥产量效应与养分利用率研究</t>
    </r>
  </si>
  <si>
    <r>
      <t>2009</t>
    </r>
    <r>
      <rPr>
        <sz val="10"/>
        <rFont val="宋体"/>
        <family val="3"/>
        <charset val="134"/>
      </rPr>
      <t>年甘肃全膜覆土穴播小麦养分积累及其水分利用效率研究</t>
    </r>
  </si>
  <si>
    <r>
      <t>2010</t>
    </r>
    <r>
      <rPr>
        <sz val="10"/>
        <rFont val="宋体"/>
        <family val="3"/>
        <charset val="134"/>
      </rPr>
      <t>年甘肃半干旱区全膜覆土穴播小麦高产施肥技术研究</t>
    </r>
  </si>
  <si>
    <r>
      <t>2010</t>
    </r>
    <r>
      <rPr>
        <sz val="10"/>
        <rFont val="宋体"/>
        <family val="3"/>
        <charset val="134"/>
      </rPr>
      <t>年甘肃陇东平衡施肥对全膜覆土穴播冬小麦产量及养分吸收特性的影响</t>
    </r>
  </si>
  <si>
    <r>
      <t>2005</t>
    </r>
    <r>
      <rPr>
        <sz val="11"/>
        <rFont val="宋体"/>
        <family val="2"/>
        <charset val="134"/>
      </rPr>
      <t>年宁夏银川市大新乡小麦套种玉米</t>
    </r>
    <r>
      <rPr>
        <sz val="11"/>
        <rFont val="Calibri"/>
        <family val="2"/>
      </rPr>
      <t>-</t>
    </r>
    <r>
      <rPr>
        <sz val="11"/>
        <rFont val="宋体"/>
        <family val="2"/>
        <charset val="134"/>
      </rPr>
      <t>小麦灌淤土钾肥定位试验（试验</t>
    </r>
    <r>
      <rPr>
        <sz val="11"/>
        <rFont val="Calibri"/>
        <family val="2"/>
      </rPr>
      <t>01</t>
    </r>
    <r>
      <rPr>
        <sz val="11"/>
        <rFont val="宋体"/>
        <family val="2"/>
        <charset val="134"/>
      </rPr>
      <t>）</t>
    </r>
  </si>
  <si>
    <r>
      <t>2006</t>
    </r>
    <r>
      <rPr>
        <sz val="11"/>
        <rFont val="宋体"/>
        <family val="2"/>
        <charset val="134"/>
      </rPr>
      <t>年宁夏吴忠市东塔乡刘碱滩村小麦套种玉米氮肥用量试验（试验</t>
    </r>
    <r>
      <rPr>
        <sz val="11"/>
        <rFont val="Calibri"/>
        <family val="2"/>
      </rPr>
      <t>12</t>
    </r>
    <r>
      <rPr>
        <sz val="11"/>
        <rFont val="宋体"/>
        <family val="2"/>
        <charset val="134"/>
      </rPr>
      <t>）</t>
    </r>
  </si>
  <si>
    <r>
      <t>2007</t>
    </r>
    <r>
      <rPr>
        <sz val="11"/>
        <rFont val="宋体"/>
        <family val="2"/>
        <charset val="134"/>
      </rPr>
      <t>宁夏吴忠市利通区东塔寺乡干饭渠村小麦套种玉米氮钾交互试验</t>
    </r>
    <r>
      <rPr>
        <sz val="11"/>
        <rFont val="Calibri"/>
        <family val="2"/>
      </rPr>
      <t>--</t>
    </r>
    <r>
      <rPr>
        <sz val="11"/>
        <rFont val="宋体"/>
        <family val="2"/>
        <charset val="134"/>
      </rPr>
      <t>小麦（试验</t>
    </r>
    <r>
      <rPr>
        <sz val="11"/>
        <rFont val="Calibri"/>
        <family val="2"/>
      </rPr>
      <t>10</t>
    </r>
    <r>
      <rPr>
        <sz val="11"/>
        <rFont val="宋体"/>
        <family val="2"/>
        <charset val="134"/>
      </rPr>
      <t>）</t>
    </r>
  </si>
  <si>
    <r>
      <t>2008</t>
    </r>
    <r>
      <rPr>
        <sz val="11"/>
        <rFont val="宋体"/>
        <family val="2"/>
        <charset val="134"/>
      </rPr>
      <t>宁夏吴忠利通区国家农业科技园区春小麦氮肥用量试验（试验</t>
    </r>
    <r>
      <rPr>
        <sz val="11"/>
        <rFont val="Calibri"/>
        <family val="2"/>
      </rPr>
      <t>01</t>
    </r>
    <r>
      <rPr>
        <sz val="11"/>
        <rFont val="宋体"/>
        <family val="2"/>
        <charset val="134"/>
      </rPr>
      <t>）</t>
    </r>
  </si>
  <si>
    <r>
      <t>2008</t>
    </r>
    <r>
      <rPr>
        <sz val="11"/>
        <rFont val="宋体"/>
        <family val="2"/>
        <charset val="134"/>
      </rPr>
      <t>宁夏吴忠利通区国家农业科技园区春小麦磷肥用量试验（试验</t>
    </r>
    <r>
      <rPr>
        <sz val="11"/>
        <rFont val="Calibri"/>
        <family val="2"/>
      </rPr>
      <t>02</t>
    </r>
    <r>
      <rPr>
        <sz val="11"/>
        <rFont val="宋体"/>
        <family val="2"/>
        <charset val="134"/>
      </rPr>
      <t>）</t>
    </r>
  </si>
  <si>
    <r>
      <t>2007-08</t>
    </r>
    <r>
      <rPr>
        <sz val="11"/>
        <rFont val="宋体"/>
        <family val="2"/>
        <charset val="134"/>
      </rPr>
      <t>年湖北省潜江市小麦氮同步研究机制</t>
    </r>
  </si>
  <si>
    <r>
      <t>2009</t>
    </r>
    <r>
      <rPr>
        <sz val="11"/>
        <rFont val="宋体"/>
        <family val="2"/>
        <charset val="134"/>
      </rPr>
      <t>年湖北省小麦氮素用量研究</t>
    </r>
  </si>
  <si>
    <r>
      <t>2008-2009</t>
    </r>
    <r>
      <rPr>
        <sz val="11"/>
        <rFont val="宋体"/>
        <family val="2"/>
        <charset val="134"/>
      </rPr>
      <t>湖北省冬小麦</t>
    </r>
    <r>
      <rPr>
        <sz val="11"/>
        <rFont val="Calibri"/>
        <family val="2"/>
      </rPr>
      <t>SPAD</t>
    </r>
    <r>
      <rPr>
        <sz val="11"/>
        <rFont val="宋体"/>
        <family val="2"/>
        <charset val="134"/>
      </rPr>
      <t>阈值确定与应用试验</t>
    </r>
  </si>
  <si>
    <r>
      <t>2009-10</t>
    </r>
    <r>
      <rPr>
        <sz val="11"/>
        <rFont val="宋体"/>
        <family val="2"/>
        <charset val="134"/>
      </rPr>
      <t>年湖北省小麦氮素基施条件的研究</t>
    </r>
  </si>
  <si>
    <r>
      <t>2009-10</t>
    </r>
    <r>
      <rPr>
        <sz val="11"/>
        <rFont val="宋体"/>
        <family val="2"/>
        <charset val="134"/>
      </rPr>
      <t>年湖北省小麦</t>
    </r>
    <r>
      <rPr>
        <sz val="11"/>
        <rFont val="Calibri"/>
        <family val="2"/>
      </rPr>
      <t>SPAD</t>
    </r>
    <r>
      <rPr>
        <sz val="11"/>
        <rFont val="宋体"/>
        <family val="2"/>
        <charset val="134"/>
      </rPr>
      <t>阈值应用研究</t>
    </r>
  </si>
  <si>
    <r>
      <t>2008</t>
    </r>
    <r>
      <rPr>
        <sz val="11"/>
        <rFont val="宋体"/>
        <family val="2"/>
        <charset val="134"/>
      </rPr>
      <t>北京房山氮肥不同基追比对冬小麦养分需求与供应的影响</t>
    </r>
  </si>
  <si>
    <r>
      <t>2008</t>
    </r>
    <r>
      <rPr>
        <sz val="11"/>
        <rFont val="宋体"/>
        <family val="2"/>
        <charset val="134"/>
      </rPr>
      <t>北京房山冬小麦养分吸收规律研究</t>
    </r>
  </si>
  <si>
    <r>
      <t>2007.10-2008.6</t>
    </r>
    <r>
      <rPr>
        <sz val="11"/>
        <rFont val="宋体"/>
        <family val="2"/>
        <charset val="134"/>
      </rPr>
      <t>房山冬小麦钾肥不同基追比</t>
    </r>
  </si>
  <si>
    <r>
      <rPr>
        <sz val="11"/>
        <rFont val="宋体"/>
        <family val="2"/>
        <charset val="134"/>
      </rPr>
      <t>白洋淀沿湖农田施氮量对冬小麦产量和土壤硝态氮累积的影响</t>
    </r>
  </si>
  <si>
    <r>
      <rPr>
        <sz val="11"/>
        <rFont val="宋体"/>
        <family val="3"/>
        <charset val="134"/>
      </rPr>
      <t>马堡</t>
    </r>
  </si>
  <si>
    <r>
      <rPr>
        <sz val="11"/>
        <rFont val="宋体"/>
        <family val="3"/>
        <charset val="134"/>
      </rPr>
      <t>习惯</t>
    </r>
    <r>
      <rPr>
        <sz val="11"/>
        <rFont val="Calibri"/>
        <family val="2"/>
      </rPr>
      <t>(275</t>
    </r>
    <r>
      <rPr>
        <sz val="11"/>
        <rFont val="宋体"/>
        <family val="3"/>
        <charset val="134"/>
      </rPr>
      <t>）</t>
    </r>
  </si>
  <si>
    <r>
      <rPr>
        <sz val="11"/>
        <rFont val="宋体"/>
        <family val="3"/>
        <charset val="134"/>
      </rPr>
      <t>张六</t>
    </r>
  </si>
  <si>
    <r>
      <rPr>
        <sz val="11"/>
        <rFont val="宋体"/>
        <family val="3"/>
        <charset val="134"/>
      </rPr>
      <t>习惯</t>
    </r>
    <r>
      <rPr>
        <sz val="11"/>
        <rFont val="Calibri"/>
        <family val="2"/>
      </rPr>
      <t>(288</t>
    </r>
    <r>
      <rPr>
        <sz val="11"/>
        <rFont val="宋体"/>
        <family val="3"/>
        <charset val="134"/>
      </rPr>
      <t>）</t>
    </r>
  </si>
  <si>
    <r>
      <rPr>
        <sz val="11"/>
        <rFont val="宋体"/>
        <family val="2"/>
        <charset val="134"/>
      </rPr>
      <t>华北平原冬小麦</t>
    </r>
    <r>
      <rPr>
        <sz val="11"/>
        <rFont val="Calibri"/>
        <family val="2"/>
      </rPr>
      <t>-</t>
    </r>
    <r>
      <rPr>
        <sz val="11"/>
        <rFont val="宋体"/>
        <family val="2"/>
        <charset val="134"/>
      </rPr>
      <t>夏玉米轮作体系中肥料氮去向及氮素气态损失研究</t>
    </r>
  </si>
  <si>
    <r>
      <rPr>
        <sz val="11"/>
        <rFont val="宋体"/>
        <family val="3"/>
        <charset val="134"/>
      </rPr>
      <t>科农</t>
    </r>
    <r>
      <rPr>
        <sz val="11"/>
        <rFont val="Calibri"/>
        <family val="2"/>
      </rPr>
      <t>9204</t>
    </r>
  </si>
  <si>
    <r>
      <rPr>
        <sz val="11"/>
        <rFont val="宋体"/>
        <family val="2"/>
        <charset val="134"/>
      </rPr>
      <t>张　霞</t>
    </r>
    <r>
      <rPr>
        <sz val="11"/>
        <rFont val="Calibri"/>
        <family val="2"/>
      </rPr>
      <t>,</t>
    </r>
    <r>
      <rPr>
        <sz val="11"/>
        <rFont val="宋体"/>
        <family val="2"/>
        <charset val="134"/>
      </rPr>
      <t>罗延庆</t>
    </r>
    <r>
      <rPr>
        <sz val="11"/>
        <rFont val="Calibri"/>
        <family val="2"/>
      </rPr>
      <t>,</t>
    </r>
    <r>
      <rPr>
        <sz val="11"/>
        <rFont val="宋体"/>
        <family val="2"/>
        <charset val="134"/>
      </rPr>
      <t>张胜全</t>
    </r>
    <r>
      <rPr>
        <sz val="11"/>
        <rFont val="Calibri"/>
        <family val="2"/>
      </rPr>
      <t>,</t>
    </r>
    <r>
      <rPr>
        <sz val="11"/>
        <rFont val="宋体"/>
        <family val="2"/>
        <charset val="134"/>
      </rPr>
      <t>吴永成</t>
    </r>
    <r>
      <rPr>
        <sz val="11"/>
        <rFont val="Calibri"/>
        <family val="2"/>
      </rPr>
      <t>,</t>
    </r>
    <r>
      <rPr>
        <sz val="11"/>
        <rFont val="宋体"/>
        <family val="2"/>
        <charset val="134"/>
      </rPr>
      <t>王　敏</t>
    </r>
    <r>
      <rPr>
        <sz val="11"/>
        <rFont val="Calibri"/>
        <family val="2"/>
      </rPr>
      <t>,</t>
    </r>
    <r>
      <rPr>
        <sz val="11"/>
        <rFont val="宋体"/>
        <family val="2"/>
        <charset val="134"/>
      </rPr>
      <t>王志敏</t>
    </r>
    <r>
      <rPr>
        <sz val="11"/>
        <rFont val="Calibri"/>
        <family val="2"/>
      </rPr>
      <t>*</t>
    </r>
  </si>
  <si>
    <r>
      <rPr>
        <sz val="11"/>
        <rFont val="宋体"/>
        <family val="2"/>
        <charset val="134"/>
      </rPr>
      <t>不同氮肥运筹对冬小麦产量、蛋白质及其组分的影响</t>
    </r>
    <phoneticPr fontId="6" type="noConversion"/>
  </si>
  <si>
    <r>
      <rPr>
        <sz val="11"/>
        <rFont val="宋体"/>
        <family val="2"/>
        <charset val="134"/>
      </rPr>
      <t>石家庄</t>
    </r>
    <r>
      <rPr>
        <sz val="11"/>
        <rFont val="Calibri"/>
        <family val="2"/>
      </rPr>
      <t>8</t>
    </r>
    <r>
      <rPr>
        <sz val="11"/>
        <rFont val="宋体"/>
        <family val="2"/>
        <charset val="134"/>
      </rPr>
      <t>号</t>
    </r>
  </si>
  <si>
    <r>
      <rPr>
        <sz val="11"/>
        <rFont val="宋体"/>
        <family val="2"/>
        <charset val="134"/>
      </rPr>
      <t>济南</t>
    </r>
    <r>
      <rPr>
        <sz val="11"/>
        <rFont val="Calibri"/>
        <family val="2"/>
      </rPr>
      <t>17</t>
    </r>
  </si>
  <si>
    <r>
      <rPr>
        <sz val="11"/>
        <rFont val="宋体"/>
        <family val="2"/>
        <charset val="134"/>
      </rPr>
      <t>李世娟　周殿玺　兰林旺</t>
    </r>
  </si>
  <si>
    <r>
      <rPr>
        <sz val="11"/>
        <rFont val="宋体"/>
        <family val="2"/>
        <charset val="134"/>
      </rPr>
      <t>不同水分和氮肥水平对冬小麦吸收肥料氮的影响</t>
    </r>
  </si>
  <si>
    <r>
      <rPr>
        <sz val="11"/>
        <rFont val="宋体"/>
        <family val="2"/>
        <charset val="134"/>
      </rPr>
      <t>李世娟</t>
    </r>
  </si>
  <si>
    <r>
      <rPr>
        <sz val="11"/>
        <rFont val="宋体"/>
        <family val="2"/>
        <charset val="134"/>
      </rPr>
      <t>不同小麦品种产量及氮素利用的差异</t>
    </r>
  </si>
  <si>
    <r>
      <rPr>
        <sz val="11"/>
        <rFont val="宋体"/>
        <family val="2"/>
        <charset val="134"/>
      </rPr>
      <t>优</t>
    </r>
    <r>
      <rPr>
        <sz val="11"/>
        <rFont val="Calibri"/>
        <family val="2"/>
      </rPr>
      <t>1 You 1</t>
    </r>
  </si>
  <si>
    <r>
      <rPr>
        <sz val="11"/>
        <rFont val="宋体"/>
        <family val="2"/>
        <charset val="134"/>
      </rPr>
      <t>优</t>
    </r>
    <r>
      <rPr>
        <sz val="11"/>
        <rFont val="Calibri"/>
        <family val="2"/>
      </rPr>
      <t>2 You 2</t>
    </r>
  </si>
  <si>
    <r>
      <rPr>
        <sz val="11"/>
        <rFont val="宋体"/>
        <family val="2"/>
        <charset val="134"/>
      </rPr>
      <t>优</t>
    </r>
    <r>
      <rPr>
        <sz val="11"/>
        <rFont val="Calibri"/>
        <family val="2"/>
      </rPr>
      <t>3 You 3</t>
    </r>
  </si>
  <si>
    <r>
      <rPr>
        <sz val="11"/>
        <rFont val="宋体"/>
        <family val="2"/>
        <charset val="134"/>
      </rPr>
      <t>优</t>
    </r>
    <r>
      <rPr>
        <sz val="11"/>
        <rFont val="Calibri"/>
        <family val="2"/>
      </rPr>
      <t>4 You 4</t>
    </r>
  </si>
  <si>
    <r>
      <rPr>
        <sz val="11"/>
        <rFont val="宋体"/>
        <family val="2"/>
        <charset val="134"/>
      </rPr>
      <t>优</t>
    </r>
    <r>
      <rPr>
        <sz val="11"/>
        <rFont val="Calibri"/>
        <family val="2"/>
      </rPr>
      <t>5 You 5</t>
    </r>
  </si>
  <si>
    <r>
      <rPr>
        <sz val="11"/>
        <rFont val="宋体"/>
        <family val="2"/>
        <charset val="134"/>
      </rPr>
      <t>优</t>
    </r>
    <r>
      <rPr>
        <sz val="11"/>
        <rFont val="Calibri"/>
        <family val="2"/>
      </rPr>
      <t>7 You 7</t>
    </r>
  </si>
  <si>
    <r>
      <rPr>
        <sz val="11"/>
        <rFont val="宋体"/>
        <family val="2"/>
        <charset val="134"/>
      </rPr>
      <t>优</t>
    </r>
    <r>
      <rPr>
        <sz val="11"/>
        <rFont val="Calibri"/>
        <family val="2"/>
      </rPr>
      <t>8 You 8</t>
    </r>
  </si>
  <si>
    <r>
      <rPr>
        <sz val="11"/>
        <rFont val="宋体"/>
        <family val="2"/>
        <charset val="134"/>
      </rPr>
      <t>品</t>
    </r>
    <r>
      <rPr>
        <sz val="11"/>
        <rFont val="Calibri"/>
        <family val="2"/>
      </rPr>
      <t>16 Pin 16</t>
    </r>
  </si>
  <si>
    <r>
      <rPr>
        <sz val="11"/>
        <rFont val="宋体"/>
        <family val="3"/>
        <charset val="134"/>
      </rPr>
      <t>李世娟</t>
    </r>
    <r>
      <rPr>
        <sz val="11"/>
        <rFont val="Calibri"/>
        <family val="2"/>
      </rPr>
      <t>,</t>
    </r>
    <r>
      <rPr>
        <sz val="11"/>
        <rFont val="宋体"/>
        <family val="3"/>
        <charset val="134"/>
      </rPr>
      <t>周殿玺</t>
    </r>
    <r>
      <rPr>
        <sz val="11"/>
        <rFont val="Calibri"/>
        <family val="2"/>
      </rPr>
      <t>,</t>
    </r>
    <r>
      <rPr>
        <sz val="11"/>
        <rFont val="宋体"/>
        <family val="3"/>
        <charset val="134"/>
      </rPr>
      <t>李建民</t>
    </r>
  </si>
  <si>
    <r>
      <rPr>
        <sz val="11"/>
        <rFont val="宋体"/>
        <family val="3"/>
        <charset val="134"/>
      </rPr>
      <t>限水灌对小麦产量及氮素分配利用的影响溉下不同氮肥用量</t>
    </r>
  </si>
  <si>
    <r>
      <t>N0</t>
    </r>
    <r>
      <rPr>
        <sz val="11"/>
        <rFont val="宋体"/>
        <family val="2"/>
        <charset val="134"/>
      </rPr>
      <t>　　</t>
    </r>
  </si>
  <si>
    <r>
      <rPr>
        <sz val="11"/>
        <rFont val="宋体"/>
        <family val="2"/>
        <charset val="134"/>
      </rPr>
      <t>黄绍文</t>
    </r>
    <r>
      <rPr>
        <sz val="11"/>
        <rFont val="Calibri"/>
        <family val="2"/>
      </rPr>
      <t>,</t>
    </r>
    <r>
      <rPr>
        <sz val="11"/>
        <rFont val="宋体"/>
        <family val="2"/>
        <charset val="134"/>
      </rPr>
      <t>金继运</t>
    </r>
    <r>
      <rPr>
        <sz val="11"/>
        <rFont val="Calibri"/>
        <family val="2"/>
      </rPr>
      <t>,</t>
    </r>
    <r>
      <rPr>
        <sz val="11"/>
        <rFont val="宋体"/>
        <family val="2"/>
        <charset val="134"/>
      </rPr>
      <t>左余宝</t>
    </r>
    <r>
      <rPr>
        <sz val="11"/>
        <rFont val="Calibri"/>
        <family val="2"/>
      </rPr>
      <t>,</t>
    </r>
    <r>
      <rPr>
        <sz val="11"/>
        <rFont val="宋体"/>
        <family val="2"/>
        <charset val="134"/>
      </rPr>
      <t>杨俐苹</t>
    </r>
    <r>
      <rPr>
        <sz val="11"/>
        <rFont val="Calibri"/>
        <family val="2"/>
      </rPr>
      <t>,</t>
    </r>
    <r>
      <rPr>
        <sz val="11"/>
        <rFont val="宋体"/>
        <family val="2"/>
        <charset val="134"/>
      </rPr>
      <t>程明芳</t>
    </r>
  </si>
  <si>
    <r>
      <rPr>
        <sz val="11"/>
        <rFont val="宋体"/>
        <family val="2"/>
        <charset val="134"/>
      </rPr>
      <t>黄淮海平原玉田县和陵县试区粮田土壤养分平衡现状评价</t>
    </r>
  </si>
  <si>
    <r>
      <t>63</t>
    </r>
    <r>
      <rPr>
        <sz val="11"/>
        <rFont val="宋体"/>
        <family val="2"/>
        <charset val="134"/>
      </rPr>
      <t>个地块</t>
    </r>
  </si>
  <si>
    <r>
      <rPr>
        <sz val="11"/>
        <rFont val="宋体"/>
        <family val="2"/>
        <charset val="134"/>
      </rPr>
      <t>玉田县</t>
    </r>
  </si>
  <si>
    <r>
      <t>59</t>
    </r>
    <r>
      <rPr>
        <sz val="11"/>
        <rFont val="宋体"/>
        <family val="2"/>
        <charset val="134"/>
      </rPr>
      <t>个地块</t>
    </r>
  </si>
  <si>
    <r>
      <rPr>
        <sz val="11"/>
        <rFont val="宋体"/>
        <family val="2"/>
        <charset val="134"/>
      </rPr>
      <t>陵县</t>
    </r>
  </si>
  <si>
    <r>
      <rPr>
        <sz val="11"/>
        <rFont val="宋体"/>
        <family val="3"/>
        <charset val="134"/>
      </rPr>
      <t>黄绍文</t>
    </r>
    <r>
      <rPr>
        <sz val="11"/>
        <rFont val="Calibri"/>
        <family val="2"/>
      </rPr>
      <t xml:space="preserve"> </t>
    </r>
    <r>
      <rPr>
        <sz val="11"/>
        <rFont val="宋体"/>
        <family val="3"/>
        <charset val="134"/>
      </rPr>
      <t>金继运</t>
    </r>
  </si>
  <si>
    <r>
      <rPr>
        <sz val="11"/>
        <rFont val="宋体"/>
        <family val="3"/>
        <charset val="134"/>
      </rPr>
      <t>土壤养分空间变异与分区管理技术研究</t>
    </r>
  </si>
  <si>
    <r>
      <rPr>
        <sz val="11"/>
        <rFont val="宋体"/>
        <family val="3"/>
        <charset val="134"/>
      </rPr>
      <t>平衡施肥</t>
    </r>
    <r>
      <rPr>
        <sz val="11"/>
        <rFont val="Calibri"/>
        <family val="2"/>
      </rPr>
      <t>1998</t>
    </r>
  </si>
  <si>
    <r>
      <rPr>
        <sz val="11"/>
        <rFont val="宋体"/>
        <family val="3"/>
        <charset val="134"/>
      </rPr>
      <t>虹桥镇台张村王志义</t>
    </r>
  </si>
  <si>
    <r>
      <rPr>
        <sz val="11"/>
        <rFont val="宋体"/>
        <family val="3"/>
        <charset val="134"/>
      </rPr>
      <t>虹桥镇台张村张书铭</t>
    </r>
  </si>
  <si>
    <r>
      <rPr>
        <sz val="11"/>
        <rFont val="宋体"/>
        <family val="3"/>
        <charset val="134"/>
      </rPr>
      <t>虹桥镇东会村赵伍芳</t>
    </r>
  </si>
  <si>
    <r>
      <rPr>
        <sz val="11"/>
        <rFont val="宋体"/>
        <family val="3"/>
        <charset val="134"/>
      </rPr>
      <t>虹桥镇东会村涂勋</t>
    </r>
  </si>
  <si>
    <r>
      <rPr>
        <sz val="11"/>
        <rFont val="宋体"/>
        <family val="3"/>
        <charset val="134"/>
      </rPr>
      <t>虹桥镇芦家村杨春兴</t>
    </r>
  </si>
  <si>
    <r>
      <rPr>
        <sz val="11"/>
        <rFont val="宋体"/>
        <family val="3"/>
        <charset val="134"/>
      </rPr>
      <t>虹桥镇芦家村孙凤义</t>
    </r>
  </si>
  <si>
    <r>
      <rPr>
        <sz val="11"/>
        <rFont val="宋体"/>
        <family val="3"/>
        <charset val="134"/>
      </rPr>
      <t>虹桥镇珠三村刘金旺</t>
    </r>
  </si>
  <si>
    <r>
      <rPr>
        <sz val="11"/>
        <rFont val="宋体"/>
        <family val="3"/>
        <charset val="134"/>
      </rPr>
      <t>虹桥镇珠三村贾春生</t>
    </r>
  </si>
  <si>
    <r>
      <rPr>
        <sz val="11"/>
        <rFont val="宋体"/>
        <family val="3"/>
        <charset val="134"/>
      </rPr>
      <t>习惯施肥</t>
    </r>
    <r>
      <rPr>
        <sz val="11"/>
        <rFont val="Calibri"/>
        <family val="2"/>
      </rPr>
      <t>1998</t>
    </r>
  </si>
  <si>
    <r>
      <rPr>
        <sz val="11"/>
        <rFont val="宋体"/>
        <family val="2"/>
        <charset val="134"/>
      </rPr>
      <t>张</t>
    </r>
    <r>
      <rPr>
        <sz val="11"/>
        <rFont val="Calibri"/>
        <family val="2"/>
      </rPr>
      <t xml:space="preserve"> </t>
    </r>
    <r>
      <rPr>
        <sz val="11"/>
        <rFont val="宋体"/>
        <family val="2"/>
        <charset val="134"/>
      </rPr>
      <t>霞</t>
    </r>
    <r>
      <rPr>
        <sz val="11"/>
        <rFont val="Calibri"/>
        <family val="2"/>
      </rPr>
      <t>,</t>
    </r>
    <r>
      <rPr>
        <sz val="11"/>
        <rFont val="宋体"/>
        <family val="2"/>
        <charset val="134"/>
      </rPr>
      <t>罗延庆</t>
    </r>
    <r>
      <rPr>
        <sz val="11"/>
        <rFont val="Calibri"/>
        <family val="2"/>
      </rPr>
      <t>,</t>
    </r>
    <r>
      <rPr>
        <sz val="11"/>
        <rFont val="宋体"/>
        <family val="2"/>
        <charset val="134"/>
      </rPr>
      <t>张胜全</t>
    </r>
    <r>
      <rPr>
        <sz val="11"/>
        <rFont val="Calibri"/>
        <family val="2"/>
      </rPr>
      <t>,</t>
    </r>
    <r>
      <rPr>
        <sz val="11"/>
        <rFont val="宋体"/>
        <family val="2"/>
        <charset val="134"/>
      </rPr>
      <t>王</t>
    </r>
    <r>
      <rPr>
        <sz val="11"/>
        <rFont val="Calibri"/>
        <family val="2"/>
      </rPr>
      <t xml:space="preserve"> </t>
    </r>
    <r>
      <rPr>
        <sz val="11"/>
        <rFont val="宋体"/>
        <family val="2"/>
        <charset val="134"/>
      </rPr>
      <t>敏</t>
    </r>
    <r>
      <rPr>
        <sz val="11"/>
        <rFont val="Calibri"/>
        <family val="2"/>
      </rPr>
      <t>,</t>
    </r>
    <r>
      <rPr>
        <sz val="11"/>
        <rFont val="宋体"/>
        <family val="2"/>
        <charset val="134"/>
      </rPr>
      <t>郑</t>
    </r>
    <r>
      <rPr>
        <sz val="11"/>
        <rFont val="Calibri"/>
        <family val="2"/>
      </rPr>
      <t xml:space="preserve"> </t>
    </r>
    <r>
      <rPr>
        <sz val="11"/>
        <rFont val="宋体"/>
        <family val="2"/>
        <charset val="134"/>
      </rPr>
      <t>强</t>
    </r>
    <r>
      <rPr>
        <sz val="11"/>
        <rFont val="Calibri"/>
        <family val="2"/>
      </rPr>
      <t>,</t>
    </r>
    <r>
      <rPr>
        <sz val="11"/>
        <rFont val="宋体"/>
        <family val="2"/>
        <charset val="134"/>
      </rPr>
      <t>冯汉宇</t>
    </r>
    <r>
      <rPr>
        <sz val="11"/>
        <rFont val="Calibri"/>
        <family val="2"/>
      </rPr>
      <t>,</t>
    </r>
    <r>
      <rPr>
        <sz val="11"/>
        <rFont val="宋体"/>
        <family val="2"/>
        <charset val="134"/>
      </rPr>
      <t>王志敏</t>
    </r>
    <r>
      <rPr>
        <sz val="11"/>
        <rFont val="Calibri"/>
        <family val="2"/>
      </rPr>
      <t>*</t>
    </r>
  </si>
  <si>
    <r>
      <rPr>
        <sz val="11"/>
        <rFont val="宋体"/>
        <family val="2"/>
        <charset val="134"/>
      </rPr>
      <t>氮肥对节水栽培冬小麦产量、土壤硝态氮残留的影响。</t>
    </r>
  </si>
  <si>
    <r>
      <rPr>
        <sz val="11"/>
        <rFont val="宋体"/>
        <family val="3"/>
        <charset val="134"/>
      </rPr>
      <t>吉艳芝</t>
    </r>
    <r>
      <rPr>
        <sz val="11"/>
        <rFont val="Calibri"/>
        <family val="2"/>
      </rPr>
      <t>,</t>
    </r>
    <r>
      <rPr>
        <sz val="11"/>
        <rFont val="宋体"/>
        <family val="3"/>
        <charset val="134"/>
      </rPr>
      <t>巨晓棠</t>
    </r>
    <r>
      <rPr>
        <sz val="11"/>
        <rFont val="Calibri"/>
        <family val="2"/>
      </rPr>
      <t>,</t>
    </r>
    <r>
      <rPr>
        <sz val="11"/>
        <rFont val="宋体"/>
        <family val="3"/>
        <charset val="134"/>
      </rPr>
      <t>刘新宇</t>
    </r>
    <r>
      <rPr>
        <sz val="11"/>
        <rFont val="Calibri"/>
        <family val="2"/>
      </rPr>
      <t>,</t>
    </r>
    <r>
      <rPr>
        <sz val="11"/>
        <rFont val="宋体"/>
        <family val="3"/>
        <charset val="134"/>
      </rPr>
      <t>张丽娟</t>
    </r>
    <r>
      <rPr>
        <sz val="11"/>
        <rFont val="Calibri"/>
        <family val="2"/>
      </rPr>
      <t>,</t>
    </r>
    <r>
      <rPr>
        <sz val="11"/>
        <rFont val="宋体"/>
        <family val="3"/>
        <charset val="134"/>
      </rPr>
      <t>李鑫</t>
    </r>
    <r>
      <rPr>
        <sz val="11"/>
        <rFont val="Calibri"/>
        <family val="2"/>
      </rPr>
      <t>,</t>
    </r>
    <r>
      <rPr>
        <sz val="11"/>
        <rFont val="宋体"/>
        <family val="3"/>
        <charset val="134"/>
      </rPr>
      <t>刘楠</t>
    </r>
  </si>
  <si>
    <r>
      <rPr>
        <sz val="11"/>
        <rFont val="宋体"/>
        <family val="2"/>
        <charset val="134"/>
      </rPr>
      <t>不同施氮量对冬小麦田氮去向和气态损失的影响</t>
    </r>
  </si>
  <si>
    <r>
      <rPr>
        <sz val="11"/>
        <rFont val="宋体"/>
        <family val="2"/>
        <charset val="134"/>
      </rPr>
      <t>孟　建</t>
    </r>
    <r>
      <rPr>
        <sz val="11"/>
        <rFont val="Calibri"/>
        <family val="2"/>
      </rPr>
      <t>,</t>
    </r>
    <r>
      <rPr>
        <sz val="11"/>
        <rFont val="宋体"/>
        <family val="2"/>
        <charset val="134"/>
      </rPr>
      <t>　李雁鸣</t>
    </r>
    <r>
      <rPr>
        <sz val="11"/>
        <rFont val="Calibri"/>
        <family val="2"/>
      </rPr>
      <t>,</t>
    </r>
    <r>
      <rPr>
        <sz val="11"/>
        <rFont val="宋体"/>
        <family val="2"/>
        <charset val="134"/>
      </rPr>
      <t>　党红凯</t>
    </r>
  </si>
  <si>
    <r>
      <rPr>
        <sz val="11"/>
        <rFont val="宋体"/>
        <family val="2"/>
        <charset val="134"/>
      </rPr>
      <t>施氮量对冬小麦氮素吸收利用、土壤中硝态氮积累和籽粒产量的影响</t>
    </r>
    <phoneticPr fontId="6" type="noConversion"/>
  </si>
  <si>
    <r>
      <rPr>
        <sz val="11"/>
        <rFont val="宋体"/>
        <family val="3"/>
        <charset val="134"/>
      </rPr>
      <t>李淑文</t>
    </r>
    <r>
      <rPr>
        <sz val="11"/>
        <rFont val="Calibri"/>
        <family val="2"/>
      </rPr>
      <t xml:space="preserve"> </t>
    </r>
    <r>
      <rPr>
        <sz val="11"/>
        <rFont val="宋体"/>
        <family val="3"/>
        <charset val="134"/>
      </rPr>
      <t>肖凯</t>
    </r>
  </si>
  <si>
    <r>
      <rPr>
        <sz val="11"/>
        <rFont val="宋体"/>
        <family val="2"/>
        <charset val="134"/>
      </rPr>
      <t>不同氮效率小麦品种氮素吸收利用</t>
    </r>
    <phoneticPr fontId="6" type="noConversion"/>
  </si>
  <si>
    <r>
      <rPr>
        <sz val="11"/>
        <rFont val="宋体"/>
        <family val="2"/>
        <charset val="134"/>
      </rPr>
      <t>的生物学特性研究</t>
    </r>
  </si>
  <si>
    <t>Henan</t>
    <phoneticPr fontId="1" type="noConversion"/>
  </si>
  <si>
    <r>
      <rPr>
        <sz val="11"/>
        <rFont val="宋体"/>
        <family val="2"/>
        <charset val="134"/>
      </rPr>
      <t>孙克刚，和爱玲，李丙奇</t>
    </r>
  </si>
  <si>
    <r>
      <rPr>
        <sz val="11"/>
        <rFont val="宋体"/>
        <family val="2"/>
        <charset val="134"/>
      </rPr>
      <t>控释尿素与普通尿素掺混对小麦和玉米轮作产量及氮肥利用率的影响研究</t>
    </r>
  </si>
  <si>
    <r>
      <rPr>
        <sz val="11"/>
        <rFont val="宋体"/>
        <family val="2"/>
        <charset val="134"/>
      </rPr>
      <t>新坡村</t>
    </r>
  </si>
  <si>
    <r>
      <t>100%</t>
    </r>
    <r>
      <rPr>
        <sz val="11"/>
        <rFont val="宋体"/>
        <family val="2"/>
        <charset val="134"/>
      </rPr>
      <t>控释尿素</t>
    </r>
  </si>
  <si>
    <r>
      <t>70%</t>
    </r>
    <r>
      <rPr>
        <sz val="11"/>
        <rFont val="宋体"/>
        <family val="2"/>
        <charset val="134"/>
      </rPr>
      <t>控释</t>
    </r>
    <r>
      <rPr>
        <sz val="11"/>
        <rFont val="Calibri"/>
        <family val="2"/>
      </rPr>
      <t>+40%</t>
    </r>
    <r>
      <rPr>
        <sz val="11"/>
        <rFont val="宋体"/>
        <family val="2"/>
        <charset val="134"/>
      </rPr>
      <t>普通</t>
    </r>
  </si>
  <si>
    <r>
      <t>100%</t>
    </r>
    <r>
      <rPr>
        <sz val="11"/>
        <rFont val="宋体"/>
        <family val="2"/>
        <charset val="134"/>
      </rPr>
      <t>普通尿素</t>
    </r>
  </si>
  <si>
    <r>
      <t>CK</t>
    </r>
    <r>
      <rPr>
        <sz val="11"/>
        <rFont val="宋体"/>
        <family val="2"/>
        <charset val="134"/>
      </rPr>
      <t>无氮</t>
    </r>
  </si>
  <si>
    <r>
      <rPr>
        <sz val="11"/>
        <rFont val="宋体"/>
        <family val="2"/>
        <charset val="134"/>
      </rPr>
      <t>和兴农场</t>
    </r>
  </si>
  <si>
    <r>
      <rPr>
        <sz val="11"/>
        <rFont val="宋体"/>
        <family val="2"/>
        <charset val="134"/>
      </rPr>
      <t>张许，王宜伦，韩燕来，谭金芳</t>
    </r>
  </si>
  <si>
    <r>
      <rPr>
        <sz val="11"/>
        <rFont val="宋体"/>
        <family val="2"/>
        <charset val="134"/>
      </rPr>
      <t>氮肥基追比对高产冬小麦产量及氮素吸收利用的影响</t>
    </r>
  </si>
  <si>
    <r>
      <rPr>
        <sz val="11"/>
        <rFont val="宋体"/>
        <family val="2"/>
        <charset val="134"/>
      </rPr>
      <t>郝代成，朱云集</t>
    </r>
  </si>
  <si>
    <r>
      <rPr>
        <sz val="11"/>
        <rFont val="宋体"/>
        <family val="2"/>
        <charset val="134"/>
      </rPr>
      <t>不同施氮量对高产冬小麦产量、品质及氮肥利用的调控效应研究</t>
    </r>
    <phoneticPr fontId="6" type="noConversion"/>
  </si>
  <si>
    <r>
      <rPr>
        <sz val="11"/>
        <rFont val="宋体"/>
        <family val="3"/>
        <charset val="134"/>
      </rPr>
      <t>骆晓声，寇长林</t>
    </r>
  </si>
  <si>
    <r>
      <rPr>
        <sz val="11"/>
        <rFont val="宋体"/>
        <family val="2"/>
        <charset val="134"/>
      </rPr>
      <t>潮土区不同施肥模式对小麦玉米轮作土壤养分及其吸收利用的影响</t>
    </r>
    <phoneticPr fontId="6" type="noConversion"/>
  </si>
  <si>
    <r>
      <rPr>
        <sz val="11"/>
        <rFont val="宋体"/>
        <family val="2"/>
        <charset val="134"/>
      </rPr>
      <t>砂壤潮土</t>
    </r>
  </si>
  <si>
    <r>
      <rPr>
        <sz val="11"/>
        <rFont val="宋体"/>
        <family val="2"/>
        <charset val="134"/>
      </rPr>
      <t>对照</t>
    </r>
  </si>
  <si>
    <r>
      <rPr>
        <sz val="11"/>
        <rFont val="宋体"/>
        <family val="2"/>
        <charset val="134"/>
      </rPr>
      <t>习惯</t>
    </r>
  </si>
  <si>
    <r>
      <rPr>
        <sz val="11"/>
        <rFont val="宋体"/>
        <family val="2"/>
        <charset val="134"/>
      </rPr>
      <t>优化</t>
    </r>
  </si>
  <si>
    <r>
      <rPr>
        <sz val="11"/>
        <rFont val="宋体"/>
        <family val="2"/>
        <charset val="134"/>
      </rPr>
      <t>高投入</t>
    </r>
  </si>
  <si>
    <r>
      <rPr>
        <sz val="11"/>
        <rFont val="宋体"/>
        <family val="2"/>
        <charset val="134"/>
      </rPr>
      <t>细砂潮土</t>
    </r>
  </si>
  <si>
    <r>
      <rPr>
        <sz val="11"/>
        <rFont val="宋体"/>
        <family val="3"/>
        <charset val="134"/>
      </rPr>
      <t>王新民</t>
    </r>
    <r>
      <rPr>
        <sz val="11"/>
        <rFont val="Calibri"/>
        <family val="2"/>
      </rPr>
      <t xml:space="preserve"> </t>
    </r>
    <r>
      <rPr>
        <sz val="11"/>
        <rFont val="宋体"/>
        <family val="3"/>
        <charset val="134"/>
      </rPr>
      <t>介晓磊</t>
    </r>
  </si>
  <si>
    <r>
      <rPr>
        <sz val="11"/>
        <rFont val="宋体"/>
        <family val="3"/>
        <charset val="134"/>
      </rPr>
      <t>控释氮肥养分释放及在潮土麦田的肥效研究</t>
    </r>
  </si>
  <si>
    <r>
      <rPr>
        <sz val="11"/>
        <rFont val="宋体"/>
        <family val="3"/>
        <charset val="134"/>
      </rPr>
      <t>筒装试验灌水</t>
    </r>
    <r>
      <rPr>
        <sz val="11"/>
        <rFont val="Calibri"/>
        <family val="2"/>
      </rPr>
      <t>CK</t>
    </r>
  </si>
  <si>
    <r>
      <t>CK</t>
    </r>
    <r>
      <rPr>
        <sz val="11"/>
        <rFont val="宋体"/>
        <family val="3"/>
        <charset val="134"/>
      </rPr>
      <t>肥料种类</t>
    </r>
  </si>
  <si>
    <r>
      <t>W1</t>
    </r>
    <r>
      <rPr>
        <sz val="11"/>
        <rFont val="宋体"/>
        <family val="3"/>
        <charset val="134"/>
      </rPr>
      <t>灌水</t>
    </r>
    <r>
      <rPr>
        <sz val="11"/>
        <rFont val="Calibri"/>
        <family val="2"/>
      </rPr>
      <t>0</t>
    </r>
    <r>
      <rPr>
        <sz val="11"/>
        <rFont val="宋体"/>
        <family val="3"/>
        <charset val="134"/>
      </rPr>
      <t>次</t>
    </r>
  </si>
  <si>
    <r>
      <t>W2</t>
    </r>
    <r>
      <rPr>
        <sz val="11"/>
        <rFont val="宋体"/>
        <family val="3"/>
        <charset val="134"/>
      </rPr>
      <t>灌水</t>
    </r>
    <r>
      <rPr>
        <sz val="11"/>
        <rFont val="Calibri"/>
        <family val="2"/>
      </rPr>
      <t>1</t>
    </r>
    <r>
      <rPr>
        <sz val="11"/>
        <rFont val="宋体"/>
        <family val="3"/>
        <charset val="134"/>
      </rPr>
      <t>次</t>
    </r>
  </si>
  <si>
    <r>
      <t>W3</t>
    </r>
    <r>
      <rPr>
        <sz val="11"/>
        <rFont val="宋体"/>
        <family val="3"/>
        <charset val="134"/>
      </rPr>
      <t>灌水</t>
    </r>
    <r>
      <rPr>
        <sz val="11"/>
        <rFont val="Calibri"/>
        <family val="2"/>
      </rPr>
      <t>2</t>
    </r>
    <r>
      <rPr>
        <sz val="11"/>
        <rFont val="宋体"/>
        <family val="3"/>
        <charset val="134"/>
      </rPr>
      <t>次</t>
    </r>
  </si>
  <si>
    <r>
      <t>W4</t>
    </r>
    <r>
      <rPr>
        <sz val="11"/>
        <rFont val="宋体"/>
        <family val="3"/>
        <charset val="134"/>
      </rPr>
      <t>灌水</t>
    </r>
    <r>
      <rPr>
        <sz val="11"/>
        <rFont val="Calibri"/>
        <family val="2"/>
      </rPr>
      <t>3</t>
    </r>
    <r>
      <rPr>
        <sz val="11"/>
        <rFont val="宋体"/>
        <family val="3"/>
        <charset val="134"/>
      </rPr>
      <t>次</t>
    </r>
  </si>
  <si>
    <r>
      <rPr>
        <sz val="11"/>
        <rFont val="宋体"/>
        <family val="3"/>
        <charset val="134"/>
      </rPr>
      <t>田间试验</t>
    </r>
    <r>
      <rPr>
        <sz val="11"/>
        <rFont val="Calibri"/>
        <family val="2"/>
      </rPr>
      <t>CK</t>
    </r>
  </si>
  <si>
    <r>
      <t>W2</t>
    </r>
    <r>
      <rPr>
        <sz val="11"/>
        <rFont val="宋体"/>
        <family val="3"/>
        <charset val="134"/>
      </rPr>
      <t>灌水</t>
    </r>
    <r>
      <rPr>
        <sz val="11"/>
        <rFont val="Calibri"/>
        <family val="2"/>
      </rPr>
      <t>1</t>
    </r>
    <r>
      <rPr>
        <sz val="11"/>
        <rFont val="宋体"/>
        <family val="3"/>
        <charset val="134"/>
      </rPr>
      <t>次</t>
    </r>
    <r>
      <rPr>
        <sz val="11"/>
        <rFont val="Calibri"/>
        <family val="2"/>
      </rPr>
      <t>40</t>
    </r>
    <r>
      <rPr>
        <sz val="11"/>
        <rFont val="宋体"/>
        <family val="3"/>
        <charset val="134"/>
      </rPr>
      <t>方</t>
    </r>
  </si>
  <si>
    <r>
      <rPr>
        <sz val="11"/>
        <rFont val="宋体"/>
        <family val="3"/>
        <charset val="134"/>
      </rPr>
      <t>张会民</t>
    </r>
    <r>
      <rPr>
        <sz val="11"/>
        <rFont val="Calibri"/>
        <family val="2"/>
      </rPr>
      <t>,</t>
    </r>
    <r>
      <rPr>
        <sz val="11"/>
        <rFont val="宋体"/>
        <family val="3"/>
        <charset val="134"/>
      </rPr>
      <t>刘红霞</t>
    </r>
    <r>
      <rPr>
        <sz val="11"/>
        <rFont val="Calibri"/>
        <family val="2"/>
      </rPr>
      <t>,</t>
    </r>
    <r>
      <rPr>
        <sz val="11"/>
        <rFont val="宋体"/>
        <family val="3"/>
        <charset val="134"/>
      </rPr>
      <t>苗艳芳</t>
    </r>
    <r>
      <rPr>
        <sz val="11"/>
        <rFont val="Calibri"/>
        <family val="2"/>
      </rPr>
      <t>,</t>
    </r>
    <r>
      <rPr>
        <sz val="11"/>
        <rFont val="宋体"/>
        <family val="3"/>
        <charset val="134"/>
      </rPr>
      <t>李友军</t>
    </r>
    <r>
      <rPr>
        <sz val="11"/>
        <rFont val="Calibri"/>
        <family val="2"/>
      </rPr>
      <t>,</t>
    </r>
    <r>
      <rPr>
        <sz val="11"/>
        <rFont val="宋体"/>
        <family val="3"/>
        <charset val="134"/>
      </rPr>
      <t>王留好</t>
    </r>
  </si>
  <si>
    <r>
      <rPr>
        <sz val="11"/>
        <rFont val="宋体"/>
        <family val="2"/>
        <charset val="134"/>
      </rPr>
      <t>施钾对旱地冬小麦养分含量及吸收量的影响</t>
    </r>
    <phoneticPr fontId="6" type="noConversion"/>
  </si>
  <si>
    <r>
      <rPr>
        <sz val="11"/>
        <rFont val="宋体"/>
        <family val="2"/>
        <charset val="134"/>
      </rPr>
      <t>氮钾肥对小麦养分吸收的影响及增产效应</t>
    </r>
    <phoneticPr fontId="6" type="noConversion"/>
  </si>
  <si>
    <r>
      <rPr>
        <sz val="11"/>
        <rFont val="宋体"/>
        <family val="2"/>
        <charset val="134"/>
      </rPr>
      <t>介晓磊韩燕来谭金芳郭天财</t>
    </r>
  </si>
  <si>
    <r>
      <rPr>
        <sz val="11"/>
        <rFont val="宋体"/>
        <family val="3"/>
        <charset val="134"/>
      </rPr>
      <t>不同肥力和土壤质地条件下麦田氮肥利用率的研究</t>
    </r>
    <phoneticPr fontId="6" type="noConversion"/>
  </si>
  <si>
    <r>
      <rPr>
        <sz val="11"/>
        <rFont val="宋体"/>
        <family val="3"/>
        <charset val="134"/>
      </rPr>
      <t>高肥力</t>
    </r>
  </si>
  <si>
    <r>
      <rPr>
        <sz val="11"/>
        <rFont val="宋体"/>
        <family val="3"/>
        <charset val="134"/>
      </rPr>
      <t>中高肥力</t>
    </r>
  </si>
  <si>
    <r>
      <rPr>
        <sz val="11"/>
        <rFont val="宋体"/>
        <family val="3"/>
        <charset val="134"/>
      </rPr>
      <t>重壤</t>
    </r>
  </si>
  <si>
    <r>
      <rPr>
        <sz val="11"/>
        <rFont val="宋体"/>
        <family val="3"/>
        <charset val="134"/>
      </rPr>
      <t>中壤</t>
    </r>
  </si>
  <si>
    <r>
      <rPr>
        <sz val="11"/>
        <rFont val="宋体"/>
        <family val="3"/>
        <charset val="134"/>
      </rPr>
      <t>轻壤</t>
    </r>
  </si>
  <si>
    <r>
      <rPr>
        <sz val="11"/>
        <rFont val="宋体"/>
        <family val="3"/>
        <charset val="134"/>
      </rPr>
      <t>不同施钾量对砂质潮土冬小麦产量、钾效率及土壤钾素平衡的影响</t>
    </r>
    <phoneticPr fontId="6" type="noConversion"/>
  </si>
  <si>
    <r>
      <rPr>
        <sz val="11"/>
        <rFont val="宋体"/>
        <family val="3"/>
        <charset val="134"/>
      </rPr>
      <t>钾肥运筹对砂质潮土冬小麦产量、品质及土壤钾素平衡的影响</t>
    </r>
    <phoneticPr fontId="6" type="noConversion"/>
  </si>
  <si>
    <r>
      <rPr>
        <sz val="11"/>
        <rFont val="宋体"/>
        <family val="3"/>
        <charset val="134"/>
      </rPr>
      <t>汪强</t>
    </r>
    <r>
      <rPr>
        <sz val="11"/>
        <rFont val="Calibri"/>
        <family val="2"/>
      </rPr>
      <t>,</t>
    </r>
    <r>
      <rPr>
        <sz val="11"/>
        <rFont val="宋体"/>
        <family val="3"/>
        <charset val="134"/>
      </rPr>
      <t>李双凌</t>
    </r>
    <r>
      <rPr>
        <sz val="11"/>
        <rFont val="Calibri"/>
        <family val="2"/>
      </rPr>
      <t>,</t>
    </r>
    <r>
      <rPr>
        <sz val="11"/>
        <rFont val="宋体"/>
        <family val="3"/>
        <charset val="134"/>
      </rPr>
      <t>韩燕来</t>
    </r>
    <r>
      <rPr>
        <sz val="11"/>
        <rFont val="Calibri"/>
        <family val="2"/>
      </rPr>
      <t>,</t>
    </r>
    <r>
      <rPr>
        <sz val="11"/>
        <rFont val="宋体"/>
        <family val="3"/>
        <charset val="134"/>
      </rPr>
      <t>王宜伦</t>
    </r>
    <r>
      <rPr>
        <sz val="11"/>
        <rFont val="Calibri"/>
        <family val="2"/>
      </rPr>
      <t>,</t>
    </r>
    <r>
      <rPr>
        <sz val="11"/>
        <rFont val="宋体"/>
        <family val="3"/>
        <charset val="134"/>
      </rPr>
      <t>苗玉红</t>
    </r>
    <r>
      <rPr>
        <sz val="11"/>
        <rFont val="Calibri"/>
        <family val="2"/>
      </rPr>
      <t>,</t>
    </r>
    <r>
      <rPr>
        <sz val="11"/>
        <rFont val="宋体"/>
        <family val="3"/>
        <charset val="134"/>
      </rPr>
      <t>武新梅</t>
    </r>
    <r>
      <rPr>
        <sz val="11"/>
        <rFont val="Calibri"/>
        <family val="2"/>
      </rPr>
      <t>,</t>
    </r>
    <r>
      <rPr>
        <sz val="11"/>
        <rFont val="宋体"/>
        <family val="3"/>
        <charset val="134"/>
      </rPr>
      <t>谭金芳</t>
    </r>
    <phoneticPr fontId="6" type="noConversion"/>
  </si>
  <si>
    <r>
      <rPr>
        <sz val="11"/>
        <rFont val="宋体"/>
        <family val="2"/>
        <charset val="134"/>
      </rPr>
      <t>缓</t>
    </r>
    <r>
      <rPr>
        <sz val="11"/>
        <rFont val="Calibri"/>
        <family val="2"/>
      </rPr>
      <t>/</t>
    </r>
    <r>
      <rPr>
        <sz val="11"/>
        <rFont val="宋体"/>
        <family val="2"/>
        <charset val="134"/>
      </rPr>
      <t>控释肥对小麦增产与提高氮肥利用率的效果研究</t>
    </r>
  </si>
  <si>
    <r>
      <rPr>
        <sz val="11"/>
        <rFont val="宋体"/>
        <family val="3"/>
        <charset val="134"/>
      </rPr>
      <t>不施氮肥</t>
    </r>
    <phoneticPr fontId="6" type="noConversion"/>
  </si>
  <si>
    <r>
      <rPr>
        <sz val="11"/>
        <rFont val="宋体"/>
        <family val="3"/>
        <charset val="134"/>
      </rPr>
      <t>全部尿素基施</t>
    </r>
    <phoneticPr fontId="6" type="noConversion"/>
  </si>
  <si>
    <r>
      <rPr>
        <sz val="11"/>
        <rFont val="宋体"/>
        <family val="3"/>
        <charset val="134"/>
      </rPr>
      <t>尿素基追比</t>
    </r>
    <r>
      <rPr>
        <sz val="11"/>
        <rFont val="Calibri"/>
        <family val="2"/>
      </rPr>
      <t>5:5</t>
    </r>
    <phoneticPr fontId="6" type="noConversion"/>
  </si>
  <si>
    <r>
      <rPr>
        <sz val="11"/>
        <rFont val="宋体"/>
        <family val="3"/>
        <charset val="134"/>
      </rPr>
      <t>缓控释肥</t>
    </r>
    <r>
      <rPr>
        <sz val="11"/>
        <rFont val="Calibri"/>
        <family val="2"/>
      </rPr>
      <t>20-5-0</t>
    </r>
    <phoneticPr fontId="6" type="noConversion"/>
  </si>
  <si>
    <t>SCRF1</t>
    <phoneticPr fontId="6" type="noConversion"/>
  </si>
  <si>
    <r>
      <rPr>
        <sz val="11"/>
        <rFont val="宋体"/>
        <family val="3"/>
        <charset val="134"/>
      </rPr>
      <t>缓控释肥</t>
    </r>
    <r>
      <rPr>
        <sz val="11"/>
        <rFont val="Calibri"/>
        <family val="2"/>
      </rPr>
      <t>22-6-7</t>
    </r>
    <phoneticPr fontId="6" type="noConversion"/>
  </si>
  <si>
    <r>
      <rPr>
        <sz val="11"/>
        <rFont val="宋体"/>
        <family val="3"/>
        <charset val="134"/>
      </rPr>
      <t>缓控释肥</t>
    </r>
    <r>
      <rPr>
        <sz val="11"/>
        <rFont val="Calibri"/>
        <family val="2"/>
      </rPr>
      <t>22-12-6</t>
    </r>
    <phoneticPr fontId="6" type="noConversion"/>
  </si>
  <si>
    <t>Shanxi</t>
    <phoneticPr fontId="6" type="noConversion"/>
  </si>
  <si>
    <r>
      <rPr>
        <sz val="11"/>
        <rFont val="宋体"/>
        <family val="2"/>
        <charset val="134"/>
      </rPr>
      <t>裴雪霞</t>
    </r>
    <r>
      <rPr>
        <sz val="11"/>
        <rFont val="Calibri"/>
        <family val="2"/>
      </rPr>
      <t xml:space="preserve"> </t>
    </r>
    <r>
      <rPr>
        <sz val="11"/>
        <rFont val="宋体"/>
        <family val="2"/>
        <charset val="134"/>
      </rPr>
      <t>王姣爱</t>
    </r>
    <r>
      <rPr>
        <sz val="11"/>
        <rFont val="Calibri"/>
        <family val="2"/>
      </rPr>
      <t xml:space="preserve"> </t>
    </r>
    <r>
      <rPr>
        <sz val="11"/>
        <rFont val="宋体"/>
        <family val="2"/>
        <charset val="134"/>
      </rPr>
      <t>党建友</t>
    </r>
    <r>
      <rPr>
        <sz val="11"/>
        <rFont val="Calibri"/>
        <family val="2"/>
      </rPr>
      <t xml:space="preserve"> </t>
    </r>
    <r>
      <rPr>
        <sz val="11"/>
        <rFont val="宋体"/>
        <family val="2"/>
        <charset val="134"/>
      </rPr>
      <t>张定一</t>
    </r>
  </si>
  <si>
    <r>
      <rPr>
        <sz val="11"/>
        <rFont val="宋体"/>
        <family val="2"/>
        <charset val="134"/>
      </rPr>
      <t>耐低氮小麦基因型筛选指标的研究</t>
    </r>
    <phoneticPr fontId="6" type="noConversion"/>
  </si>
  <si>
    <t>Shandong</t>
    <phoneticPr fontId="6" type="noConversion"/>
  </si>
  <si>
    <r>
      <rPr>
        <sz val="11"/>
        <rFont val="宋体"/>
        <family val="2"/>
        <charset val="134"/>
      </rPr>
      <t>石玉</t>
    </r>
    <r>
      <rPr>
        <sz val="11"/>
        <rFont val="Calibri"/>
        <family val="2"/>
      </rPr>
      <t xml:space="preserve"> </t>
    </r>
    <r>
      <rPr>
        <sz val="11"/>
        <rFont val="宋体"/>
        <family val="2"/>
        <charset val="134"/>
      </rPr>
      <t>博士论文</t>
    </r>
    <phoneticPr fontId="6" type="noConversion"/>
  </si>
  <si>
    <t>N0</t>
    <phoneticPr fontId="6" type="noConversion"/>
  </si>
  <si>
    <t>N1</t>
    <phoneticPr fontId="6" type="noConversion"/>
  </si>
  <si>
    <r>
      <rPr>
        <sz val="11"/>
        <rFont val="宋体"/>
        <family val="2"/>
        <charset val="134"/>
      </rPr>
      <t>郑成岩</t>
    </r>
    <r>
      <rPr>
        <sz val="11"/>
        <rFont val="Calibri"/>
        <family val="2"/>
      </rPr>
      <t>1,</t>
    </r>
    <r>
      <rPr>
        <sz val="11"/>
        <rFont val="宋体"/>
        <family val="2"/>
        <charset val="134"/>
      </rPr>
      <t>于振文</t>
    </r>
    <r>
      <rPr>
        <sz val="11"/>
        <rFont val="Calibri"/>
        <family val="2"/>
      </rPr>
      <t>1*,</t>
    </r>
    <r>
      <rPr>
        <sz val="11"/>
        <rFont val="宋体"/>
        <family val="2"/>
        <charset val="134"/>
      </rPr>
      <t>王西芝</t>
    </r>
    <r>
      <rPr>
        <sz val="11"/>
        <rFont val="Calibri"/>
        <family val="2"/>
      </rPr>
      <t>2,</t>
    </r>
    <r>
      <rPr>
        <sz val="11"/>
        <rFont val="宋体"/>
        <family val="2"/>
        <charset val="134"/>
      </rPr>
      <t>武同华</t>
    </r>
    <r>
      <rPr>
        <sz val="11"/>
        <rFont val="Calibri"/>
        <family val="2"/>
      </rPr>
      <t>2</t>
    </r>
  </si>
  <si>
    <r>
      <rPr>
        <sz val="11"/>
        <rFont val="宋体"/>
        <family val="2"/>
        <charset val="134"/>
      </rPr>
      <t>灌水量和时期对高产小麦氮素积累、分配和转运及土壤硝态氮含量的影响</t>
    </r>
  </si>
  <si>
    <r>
      <rPr>
        <sz val="11"/>
        <rFont val="宋体"/>
        <family val="2"/>
        <charset val="134"/>
      </rPr>
      <t>每次灌水</t>
    </r>
    <r>
      <rPr>
        <sz val="11"/>
        <rFont val="Calibri"/>
        <family val="2"/>
      </rPr>
      <t>60mm</t>
    </r>
    <phoneticPr fontId="6" type="noConversion"/>
  </si>
  <si>
    <r>
      <rPr>
        <sz val="11"/>
        <rFont val="宋体"/>
        <family val="2"/>
        <charset val="134"/>
      </rPr>
      <t>江晓东</t>
    </r>
    <r>
      <rPr>
        <sz val="11"/>
        <rFont val="Calibri"/>
        <family val="2"/>
      </rPr>
      <t xml:space="preserve"> </t>
    </r>
    <r>
      <rPr>
        <sz val="11"/>
        <rFont val="宋体"/>
        <family val="2"/>
        <charset val="134"/>
      </rPr>
      <t>山东农大博士论文</t>
    </r>
    <phoneticPr fontId="6" type="noConversion"/>
  </si>
  <si>
    <t>CN2</t>
    <phoneticPr fontId="6" type="noConversion"/>
  </si>
  <si>
    <r>
      <rPr>
        <sz val="11"/>
        <rFont val="宋体"/>
        <family val="3"/>
        <charset val="134"/>
      </rPr>
      <t>钟茜，</t>
    </r>
    <r>
      <rPr>
        <sz val="11"/>
        <rFont val="Calibri"/>
        <family val="2"/>
      </rPr>
      <t>2006</t>
    </r>
    <phoneticPr fontId="6" type="noConversion"/>
  </si>
  <si>
    <r>
      <rPr>
        <sz val="11"/>
        <rFont val="宋体"/>
        <family val="2"/>
        <charset val="134"/>
      </rPr>
      <t>华北平原冬小麦</t>
    </r>
    <r>
      <rPr>
        <sz val="11"/>
        <rFont val="Calibri"/>
        <family val="2"/>
      </rPr>
      <t>/</t>
    </r>
    <r>
      <rPr>
        <sz val="11"/>
        <rFont val="宋体"/>
        <family val="2"/>
        <charset val="134"/>
      </rPr>
      <t>夏玉米轮作体系对氮素环境承受力分析</t>
    </r>
    <phoneticPr fontId="6" type="noConversion"/>
  </si>
  <si>
    <r>
      <rPr>
        <sz val="11"/>
        <rFont val="宋体"/>
        <family val="2"/>
        <charset val="134"/>
      </rPr>
      <t>于振文　梁晓芳　李延奇　王　雪</t>
    </r>
  </si>
  <si>
    <r>
      <rPr>
        <sz val="11"/>
        <rFont val="宋体"/>
        <family val="2"/>
        <charset val="134"/>
      </rPr>
      <t>施钾量和施钾时期对小麦氮素和钾素吸收利用的影响</t>
    </r>
    <r>
      <rPr>
        <sz val="11"/>
        <rFont val="Calibri"/>
        <family val="2"/>
      </rPr>
      <t>*</t>
    </r>
    <phoneticPr fontId="6" type="noConversion"/>
  </si>
  <si>
    <r>
      <rPr>
        <sz val="11"/>
        <rFont val="宋体"/>
        <family val="2"/>
        <charset val="134"/>
      </rPr>
      <t>赵俊晔</t>
    </r>
    <r>
      <rPr>
        <sz val="11"/>
        <rFont val="Calibri"/>
        <family val="2"/>
      </rPr>
      <t>,</t>
    </r>
    <r>
      <rPr>
        <sz val="11"/>
        <rFont val="宋体"/>
        <family val="2"/>
        <charset val="134"/>
      </rPr>
      <t>于振文</t>
    </r>
    <phoneticPr fontId="6" type="noConversion"/>
  </si>
  <si>
    <r>
      <rPr>
        <sz val="11"/>
        <rFont val="宋体"/>
        <family val="2"/>
        <charset val="134"/>
      </rPr>
      <t>不同强筋小麦品种产量、品质和氮素利用的差异</t>
    </r>
  </si>
  <si>
    <r>
      <rPr>
        <sz val="11"/>
        <rFont val="宋体"/>
        <family val="3"/>
        <charset val="134"/>
      </rPr>
      <t>烟农</t>
    </r>
    <r>
      <rPr>
        <sz val="11"/>
        <rFont val="Calibri"/>
        <family val="2"/>
      </rPr>
      <t>15</t>
    </r>
  </si>
  <si>
    <r>
      <rPr>
        <sz val="11"/>
        <rFont val="宋体"/>
        <family val="3"/>
        <charset val="134"/>
      </rPr>
      <t>烟农</t>
    </r>
    <r>
      <rPr>
        <sz val="11"/>
        <rFont val="Calibri"/>
        <family val="2"/>
      </rPr>
      <t>19</t>
    </r>
    <r>
      <rPr>
        <sz val="11"/>
        <rFont val="宋体"/>
        <family val="3"/>
        <charset val="134"/>
      </rPr>
      <t>　</t>
    </r>
  </si>
  <si>
    <r>
      <rPr>
        <sz val="11"/>
        <rFont val="宋体"/>
        <family val="3"/>
        <charset val="134"/>
      </rPr>
      <t>淄麦</t>
    </r>
    <r>
      <rPr>
        <sz val="11"/>
        <rFont val="Calibri"/>
        <family val="2"/>
      </rPr>
      <t>12</t>
    </r>
  </si>
  <si>
    <r>
      <rPr>
        <sz val="11"/>
        <rFont val="宋体"/>
        <family val="3"/>
        <charset val="134"/>
      </rPr>
      <t>济麦</t>
    </r>
    <r>
      <rPr>
        <sz val="11"/>
        <rFont val="Calibri"/>
        <family val="2"/>
      </rPr>
      <t>20</t>
    </r>
  </si>
  <si>
    <r>
      <rPr>
        <sz val="11"/>
        <rFont val="宋体"/>
        <family val="2"/>
        <charset val="134"/>
      </rPr>
      <t>孙慧敏</t>
    </r>
    <r>
      <rPr>
        <sz val="11"/>
        <rFont val="Calibri"/>
        <family val="2"/>
      </rPr>
      <t>,</t>
    </r>
    <r>
      <rPr>
        <sz val="11"/>
        <rFont val="宋体"/>
        <family val="2"/>
        <charset val="134"/>
      </rPr>
      <t>于振文</t>
    </r>
    <r>
      <rPr>
        <sz val="11"/>
        <rFont val="Calibri"/>
        <family val="2"/>
      </rPr>
      <t>,</t>
    </r>
    <r>
      <rPr>
        <sz val="11"/>
        <rFont val="宋体"/>
        <family val="2"/>
        <charset val="134"/>
      </rPr>
      <t>颜　红</t>
    </r>
    <r>
      <rPr>
        <sz val="11"/>
        <rFont val="Calibri"/>
        <family val="2"/>
      </rPr>
      <t>,</t>
    </r>
    <r>
      <rPr>
        <sz val="11"/>
        <rFont val="宋体"/>
        <family val="2"/>
        <charset val="134"/>
      </rPr>
      <t>史桂萍</t>
    </r>
    <phoneticPr fontId="6" type="noConversion"/>
  </si>
  <si>
    <r>
      <rPr>
        <sz val="11"/>
        <rFont val="宋体"/>
        <family val="2"/>
        <charset val="134"/>
      </rPr>
      <t>不同土壤肥力条件下施磷量对小麦产量、品质和磷肥利用率的影响</t>
    </r>
    <phoneticPr fontId="6" type="noConversion"/>
  </si>
  <si>
    <r>
      <t>M-P</t>
    </r>
    <r>
      <rPr>
        <sz val="11"/>
        <rFont val="宋体"/>
        <family val="2"/>
        <charset val="134"/>
      </rPr>
      <t>地</t>
    </r>
  </si>
  <si>
    <r>
      <t>H-P</t>
    </r>
    <r>
      <rPr>
        <sz val="11"/>
        <rFont val="宋体"/>
        <family val="2"/>
        <charset val="134"/>
      </rPr>
      <t>地</t>
    </r>
  </si>
  <si>
    <r>
      <rPr>
        <sz val="11"/>
        <rFont val="宋体"/>
        <family val="2"/>
        <charset val="134"/>
      </rPr>
      <t>马兴华</t>
    </r>
    <r>
      <rPr>
        <sz val="11"/>
        <rFont val="Calibri"/>
        <family val="2"/>
      </rPr>
      <t>,</t>
    </r>
    <r>
      <rPr>
        <sz val="11"/>
        <rFont val="宋体"/>
        <family val="2"/>
        <charset val="134"/>
      </rPr>
      <t>于振文</t>
    </r>
    <r>
      <rPr>
        <sz val="11"/>
        <rFont val="Calibri"/>
        <family val="2"/>
      </rPr>
      <t>,</t>
    </r>
    <r>
      <rPr>
        <sz val="11"/>
        <rFont val="宋体"/>
        <family val="2"/>
        <charset val="134"/>
      </rPr>
      <t>梁晓芳</t>
    </r>
    <r>
      <rPr>
        <sz val="11"/>
        <rFont val="Calibri"/>
        <family val="2"/>
      </rPr>
      <t>,</t>
    </r>
    <r>
      <rPr>
        <sz val="11"/>
        <rFont val="宋体"/>
        <family val="2"/>
        <charset val="134"/>
      </rPr>
      <t>颜红</t>
    </r>
    <r>
      <rPr>
        <sz val="11"/>
        <rFont val="Calibri"/>
        <family val="2"/>
      </rPr>
      <t>,</t>
    </r>
    <r>
      <rPr>
        <sz val="11"/>
        <rFont val="宋体"/>
        <family val="2"/>
        <charset val="134"/>
      </rPr>
      <t>史桂萍</t>
    </r>
    <phoneticPr fontId="6" type="noConversion"/>
  </si>
  <si>
    <r>
      <rPr>
        <sz val="11"/>
        <rFont val="宋体"/>
        <family val="2"/>
        <charset val="134"/>
      </rPr>
      <t>施氮量和底追比例对小麦氮素吸收利用及子粒产量和蛋白质含量的影响</t>
    </r>
    <phoneticPr fontId="6" type="noConversion"/>
  </si>
  <si>
    <r>
      <rPr>
        <sz val="11"/>
        <rFont val="宋体"/>
        <family val="2"/>
        <charset val="134"/>
      </rPr>
      <t>于振文</t>
    </r>
    <r>
      <rPr>
        <sz val="11"/>
        <rFont val="Calibri"/>
        <family val="2"/>
      </rPr>
      <t xml:space="preserve"> </t>
    </r>
    <r>
      <rPr>
        <sz val="11"/>
        <rFont val="宋体"/>
        <family val="2"/>
        <charset val="134"/>
      </rPr>
      <t>田奇卓</t>
    </r>
    <r>
      <rPr>
        <sz val="11"/>
        <rFont val="Calibri"/>
        <family val="2"/>
      </rPr>
      <t xml:space="preserve"> </t>
    </r>
    <r>
      <rPr>
        <sz val="11"/>
        <rFont val="宋体"/>
        <family val="2"/>
        <charset val="134"/>
      </rPr>
      <t>潘庆民</t>
    </r>
    <r>
      <rPr>
        <sz val="11"/>
        <rFont val="Calibri"/>
        <family val="2"/>
      </rPr>
      <t xml:space="preserve"> </t>
    </r>
  </si>
  <si>
    <r>
      <rPr>
        <sz val="11"/>
        <rFont val="宋体"/>
        <family val="2"/>
        <charset val="134"/>
      </rPr>
      <t>黄淮麦区冬小麦超高产栽培的理论与实践</t>
    </r>
    <phoneticPr fontId="6" type="noConversion"/>
  </si>
  <si>
    <r>
      <rPr>
        <sz val="11"/>
        <rFont val="宋体"/>
        <family val="2"/>
        <charset val="134"/>
      </rPr>
      <t>鲁麦</t>
    </r>
    <r>
      <rPr>
        <sz val="11"/>
        <rFont val="Calibri"/>
        <family val="2"/>
      </rPr>
      <t>21</t>
    </r>
  </si>
  <si>
    <r>
      <rPr>
        <sz val="11"/>
        <rFont val="宋体"/>
        <family val="2"/>
        <charset val="134"/>
      </rPr>
      <t>鲁麦</t>
    </r>
    <r>
      <rPr>
        <sz val="11"/>
        <rFont val="Calibri"/>
        <family val="2"/>
      </rPr>
      <t>22</t>
    </r>
  </si>
  <si>
    <r>
      <rPr>
        <sz val="11"/>
        <rFont val="宋体"/>
        <family val="2"/>
        <charset val="134"/>
      </rPr>
      <t>鲁麦</t>
    </r>
    <r>
      <rPr>
        <sz val="11"/>
        <rFont val="Calibri"/>
        <family val="2"/>
      </rPr>
      <t>14</t>
    </r>
  </si>
  <si>
    <r>
      <rPr>
        <sz val="11"/>
        <rFont val="宋体"/>
        <family val="2"/>
        <charset val="134"/>
      </rPr>
      <t>鲁麦</t>
    </r>
    <r>
      <rPr>
        <sz val="11"/>
        <rFont val="Calibri"/>
        <family val="2"/>
      </rPr>
      <t>23</t>
    </r>
  </si>
  <si>
    <r>
      <rPr>
        <sz val="11"/>
        <rFont val="宋体"/>
        <family val="2"/>
        <charset val="134"/>
      </rPr>
      <t>鲁麦</t>
    </r>
    <r>
      <rPr>
        <sz val="11"/>
        <rFont val="Calibri"/>
        <family val="2"/>
      </rPr>
      <t>1</t>
    </r>
    <phoneticPr fontId="6" type="noConversion"/>
  </si>
  <si>
    <r>
      <rPr>
        <sz val="11"/>
        <rFont val="宋体"/>
        <family val="2"/>
        <charset val="134"/>
      </rPr>
      <t>王旭清</t>
    </r>
    <r>
      <rPr>
        <sz val="11"/>
        <rFont val="Calibri"/>
        <family val="2"/>
      </rPr>
      <t>,</t>
    </r>
    <r>
      <rPr>
        <sz val="11"/>
        <rFont val="宋体"/>
        <family val="2"/>
        <charset val="134"/>
      </rPr>
      <t>王法宏</t>
    </r>
    <r>
      <rPr>
        <sz val="11"/>
        <rFont val="Calibri"/>
        <family val="2"/>
      </rPr>
      <t>,</t>
    </r>
    <r>
      <rPr>
        <sz val="11"/>
        <rFont val="宋体"/>
        <family val="2"/>
        <charset val="134"/>
      </rPr>
      <t>董玉红</t>
    </r>
    <r>
      <rPr>
        <sz val="11"/>
        <rFont val="Calibri"/>
        <family val="2"/>
      </rPr>
      <t>,</t>
    </r>
    <r>
      <rPr>
        <sz val="11"/>
        <rFont val="宋体"/>
        <family val="2"/>
        <charset val="134"/>
      </rPr>
      <t>任德昌</t>
    </r>
    <r>
      <rPr>
        <sz val="11"/>
        <rFont val="Calibri"/>
        <family val="2"/>
      </rPr>
      <t>,</t>
    </r>
    <r>
      <rPr>
        <sz val="11"/>
        <rFont val="宋体"/>
        <family val="2"/>
        <charset val="134"/>
      </rPr>
      <t>曹宏鑫</t>
    </r>
  </si>
  <si>
    <r>
      <rPr>
        <sz val="11"/>
        <rFont val="宋体"/>
        <family val="2"/>
        <charset val="134"/>
      </rPr>
      <t>空白</t>
    </r>
  </si>
  <si>
    <r>
      <rPr>
        <sz val="11"/>
        <rFont val="宋体"/>
        <family val="3"/>
        <charset val="134"/>
      </rPr>
      <t>土壤肥力和施氮量对小麦氮素吸收运转及籽粒产量和蛋白质含量的影响</t>
    </r>
    <r>
      <rPr>
        <sz val="11"/>
        <rFont val="Calibri"/>
        <family val="2"/>
      </rPr>
      <t>*</t>
    </r>
    <phoneticPr fontId="6" type="noConversion"/>
  </si>
  <si>
    <r>
      <rPr>
        <sz val="11"/>
        <rFont val="宋体"/>
        <family val="3"/>
        <charset val="134"/>
      </rPr>
      <t>赵俊晔</t>
    </r>
    <r>
      <rPr>
        <sz val="11"/>
        <rFont val="Calibri"/>
        <family val="2"/>
      </rPr>
      <t>,</t>
    </r>
    <r>
      <rPr>
        <sz val="11"/>
        <rFont val="宋体"/>
        <family val="3"/>
        <charset val="134"/>
      </rPr>
      <t>于振文</t>
    </r>
    <phoneticPr fontId="6" type="noConversion"/>
  </si>
  <si>
    <r>
      <rPr>
        <sz val="11"/>
        <rFont val="宋体"/>
        <family val="3"/>
        <charset val="134"/>
      </rPr>
      <t>不同土壤肥力条件下施氮量对小麦氮肥利用和土壤硝态氮含量的影响</t>
    </r>
    <phoneticPr fontId="6" type="noConversion"/>
  </si>
  <si>
    <r>
      <rPr>
        <sz val="11"/>
        <rFont val="宋体"/>
        <family val="3"/>
        <charset val="134"/>
      </rPr>
      <t>地块</t>
    </r>
    <r>
      <rPr>
        <sz val="11"/>
        <rFont val="Calibri"/>
        <family val="2"/>
      </rPr>
      <t>1</t>
    </r>
    <r>
      <rPr>
        <sz val="11"/>
        <rFont val="宋体"/>
        <family val="3"/>
        <charset val="134"/>
      </rPr>
      <t>高肥力</t>
    </r>
    <phoneticPr fontId="6" type="noConversion"/>
  </si>
  <si>
    <r>
      <rPr>
        <sz val="11"/>
        <rFont val="宋体"/>
        <family val="3"/>
        <charset val="134"/>
      </rPr>
      <t>地块</t>
    </r>
    <r>
      <rPr>
        <sz val="11"/>
        <rFont val="Calibri"/>
        <family val="2"/>
      </rPr>
      <t xml:space="preserve">2 </t>
    </r>
    <r>
      <rPr>
        <sz val="11"/>
        <rFont val="宋体"/>
        <family val="3"/>
        <charset val="134"/>
      </rPr>
      <t>较高肥力</t>
    </r>
    <phoneticPr fontId="6" type="noConversion"/>
  </si>
  <si>
    <r>
      <rPr>
        <sz val="11"/>
        <rFont val="宋体"/>
        <family val="3"/>
        <charset val="134"/>
      </rPr>
      <t>赵俊晔</t>
    </r>
    <r>
      <rPr>
        <sz val="11"/>
        <rFont val="Calibri"/>
        <family val="2"/>
      </rPr>
      <t>,</t>
    </r>
    <r>
      <rPr>
        <sz val="11"/>
        <rFont val="宋体"/>
        <family val="3"/>
        <charset val="134"/>
      </rPr>
      <t>于振文</t>
    </r>
    <r>
      <rPr>
        <sz val="11"/>
        <rFont val="Calibri"/>
        <family val="2"/>
      </rPr>
      <t>,</t>
    </r>
    <r>
      <rPr>
        <sz val="11"/>
        <rFont val="宋体"/>
        <family val="3"/>
        <charset val="134"/>
      </rPr>
      <t>李延奇</t>
    </r>
    <r>
      <rPr>
        <sz val="11"/>
        <rFont val="Calibri"/>
        <family val="2"/>
      </rPr>
      <t>,</t>
    </r>
    <r>
      <rPr>
        <sz val="11"/>
        <rFont val="宋体"/>
        <family val="3"/>
        <charset val="134"/>
      </rPr>
      <t>王</t>
    </r>
    <r>
      <rPr>
        <sz val="11"/>
        <rFont val="Calibri"/>
        <family val="2"/>
      </rPr>
      <t xml:space="preserve"> </t>
    </r>
    <r>
      <rPr>
        <sz val="11"/>
        <rFont val="宋体"/>
        <family val="3"/>
        <charset val="134"/>
      </rPr>
      <t>雪</t>
    </r>
    <phoneticPr fontId="6" type="noConversion"/>
  </si>
  <si>
    <r>
      <rPr>
        <sz val="11"/>
        <rFont val="宋体"/>
        <family val="3"/>
        <charset val="134"/>
      </rPr>
      <t>施氮量对小麦氮磷钾养分吸收利用和产量的影响</t>
    </r>
    <r>
      <rPr>
        <sz val="11"/>
        <rFont val="Calibri"/>
        <family val="2"/>
      </rPr>
      <t xml:space="preserve"> </t>
    </r>
    <phoneticPr fontId="6" type="noConversion"/>
  </si>
  <si>
    <r>
      <rPr>
        <sz val="10"/>
        <rFont val="宋体"/>
        <family val="3"/>
        <charset val="134"/>
      </rPr>
      <t>赵俊晔</t>
    </r>
    <r>
      <rPr>
        <sz val="10"/>
        <rFont val="Calibri"/>
        <family val="2"/>
      </rPr>
      <t xml:space="preserve"> </t>
    </r>
    <r>
      <rPr>
        <sz val="10"/>
        <rFont val="宋体"/>
        <family val="3"/>
        <charset val="134"/>
      </rPr>
      <t>于振文</t>
    </r>
    <phoneticPr fontId="6" type="noConversion"/>
  </si>
  <si>
    <r>
      <rPr>
        <sz val="11"/>
        <rFont val="宋体"/>
        <family val="2"/>
        <charset val="134"/>
      </rPr>
      <t>高产条件下施氮量对冬小麦氮素吸收分配利用的影响</t>
    </r>
  </si>
  <si>
    <r>
      <rPr>
        <sz val="11"/>
        <rFont val="宋体"/>
        <family val="3"/>
        <charset val="134"/>
      </rPr>
      <t>王小燕</t>
    </r>
    <r>
      <rPr>
        <sz val="11"/>
        <rFont val="Calibri"/>
        <family val="2"/>
      </rPr>
      <t>,</t>
    </r>
    <r>
      <rPr>
        <sz val="11"/>
        <rFont val="宋体"/>
        <family val="3"/>
        <charset val="134"/>
      </rPr>
      <t>张永丽</t>
    </r>
    <r>
      <rPr>
        <sz val="11"/>
        <rFont val="Calibri"/>
        <family val="2"/>
      </rPr>
      <t>,</t>
    </r>
    <r>
      <rPr>
        <sz val="11"/>
        <rFont val="宋体"/>
        <family val="3"/>
        <charset val="134"/>
      </rPr>
      <t>于振文</t>
    </r>
    <phoneticPr fontId="6" type="noConversion"/>
  </si>
  <si>
    <r>
      <rPr>
        <sz val="11"/>
        <rFont val="宋体"/>
        <family val="3"/>
        <charset val="134"/>
      </rPr>
      <t>水氮互作对济麦</t>
    </r>
    <r>
      <rPr>
        <sz val="11"/>
        <rFont val="Calibri"/>
        <family val="2"/>
      </rPr>
      <t>20</t>
    </r>
    <r>
      <rPr>
        <sz val="11"/>
        <rFont val="宋体"/>
        <family val="3"/>
        <charset val="134"/>
      </rPr>
      <t>籽粒蛋白质品质及氮素和水分利用效率的影响</t>
    </r>
    <phoneticPr fontId="6" type="noConversion"/>
  </si>
  <si>
    <t>N1</t>
    <phoneticPr fontId="6" type="noConversion"/>
  </si>
  <si>
    <t>N2</t>
    <phoneticPr fontId="6" type="noConversion"/>
  </si>
  <si>
    <t>Hubei</t>
    <phoneticPr fontId="6" type="noConversion"/>
  </si>
  <si>
    <r>
      <rPr>
        <sz val="11"/>
        <rFont val="宋体"/>
        <family val="2"/>
        <charset val="134"/>
      </rPr>
      <t>熊桂云，刘冬碧，巴瑞先，杨利，张富林，张继铭，余延丰</t>
    </r>
  </si>
  <si>
    <r>
      <rPr>
        <sz val="11"/>
        <rFont val="宋体"/>
        <family val="2"/>
        <charset val="134"/>
      </rPr>
      <t>丹江口库区小麦和油菜氮合理用量研究</t>
    </r>
    <phoneticPr fontId="6" type="noConversion"/>
  </si>
  <si>
    <t>Shaanxi</t>
    <phoneticPr fontId="6" type="noConversion"/>
  </si>
  <si>
    <r>
      <rPr>
        <sz val="11"/>
        <rFont val="宋体"/>
        <family val="2"/>
        <charset val="134"/>
      </rPr>
      <t>陈磊</t>
    </r>
    <r>
      <rPr>
        <sz val="11"/>
        <rFont val="Calibri"/>
        <family val="2"/>
      </rPr>
      <t>,</t>
    </r>
    <r>
      <rPr>
        <sz val="11"/>
        <rFont val="宋体"/>
        <family val="2"/>
        <charset val="134"/>
      </rPr>
      <t>郝明德</t>
    </r>
    <r>
      <rPr>
        <sz val="11"/>
        <rFont val="Calibri"/>
        <family val="2"/>
      </rPr>
      <t>,</t>
    </r>
    <r>
      <rPr>
        <sz val="11"/>
        <rFont val="宋体"/>
        <family val="2"/>
        <charset val="134"/>
      </rPr>
      <t>张少民</t>
    </r>
    <phoneticPr fontId="6" type="noConversion"/>
  </si>
  <si>
    <r>
      <rPr>
        <sz val="11"/>
        <rFont val="宋体"/>
        <family val="2"/>
        <charset val="134"/>
      </rPr>
      <t>黄土高原长期施肥对小麦产量及肥料利用率的影响</t>
    </r>
    <phoneticPr fontId="6" type="noConversion"/>
  </si>
  <si>
    <t>PM</t>
    <phoneticPr fontId="6" type="noConversion"/>
  </si>
  <si>
    <r>
      <rPr>
        <sz val="11"/>
        <rFont val="宋体"/>
        <family val="2"/>
        <charset val="134"/>
      </rPr>
      <t>陈磊</t>
    </r>
    <r>
      <rPr>
        <sz val="11"/>
        <rFont val="Calibri"/>
        <family val="2"/>
      </rPr>
      <t>1,2,</t>
    </r>
    <r>
      <rPr>
        <sz val="11"/>
        <rFont val="宋体"/>
        <family val="2"/>
        <charset val="134"/>
      </rPr>
      <t>郝明德</t>
    </r>
    <r>
      <rPr>
        <sz val="11"/>
        <rFont val="Calibri"/>
        <family val="2"/>
      </rPr>
      <t>1,2*,</t>
    </r>
    <r>
      <rPr>
        <sz val="11"/>
        <rFont val="宋体"/>
        <family val="2"/>
        <charset val="134"/>
      </rPr>
      <t>戚龙海</t>
    </r>
    <r>
      <rPr>
        <sz val="11"/>
        <rFont val="Calibri"/>
        <family val="2"/>
      </rPr>
      <t>1</t>
    </r>
  </si>
  <si>
    <r>
      <rPr>
        <sz val="11"/>
        <rFont val="宋体"/>
        <family val="2"/>
        <charset val="134"/>
      </rPr>
      <t>长期施肥对黄土旱塬区土壤</t>
    </r>
    <r>
      <rPr>
        <sz val="11"/>
        <rFont val="Calibri"/>
        <family val="2"/>
      </rPr>
      <t>—</t>
    </r>
    <r>
      <rPr>
        <sz val="11"/>
        <rFont val="宋体"/>
        <family val="2"/>
        <charset val="134"/>
      </rPr>
      <t>植物系统中氮、磷养分的影响</t>
    </r>
    <phoneticPr fontId="6" type="noConversion"/>
  </si>
  <si>
    <r>
      <rPr>
        <sz val="11"/>
        <rFont val="宋体"/>
        <family val="3"/>
        <charset val="134"/>
      </rPr>
      <t>摄晓燕</t>
    </r>
    <r>
      <rPr>
        <sz val="11"/>
        <rFont val="Calibri"/>
        <family val="2"/>
      </rPr>
      <t>1,</t>
    </r>
    <r>
      <rPr>
        <sz val="11"/>
        <rFont val="宋体"/>
        <family val="3"/>
        <charset val="134"/>
      </rPr>
      <t>谢永生</t>
    </r>
    <r>
      <rPr>
        <sz val="11"/>
        <rFont val="Calibri"/>
        <family val="2"/>
      </rPr>
      <t>2*,</t>
    </r>
    <r>
      <rPr>
        <sz val="11"/>
        <rFont val="宋体"/>
        <family val="3"/>
        <charset val="134"/>
      </rPr>
      <t>郝明德</t>
    </r>
    <r>
      <rPr>
        <sz val="11"/>
        <rFont val="Calibri"/>
        <family val="2"/>
      </rPr>
      <t>2,</t>
    </r>
    <phoneticPr fontId="6" type="noConversion"/>
  </si>
  <si>
    <r>
      <rPr>
        <sz val="11"/>
        <rFont val="宋体"/>
        <family val="2"/>
        <charset val="134"/>
      </rPr>
      <t>张恒</t>
    </r>
    <r>
      <rPr>
        <sz val="11"/>
        <rFont val="Calibri"/>
        <family val="2"/>
      </rPr>
      <t xml:space="preserve"> </t>
    </r>
    <r>
      <rPr>
        <sz val="11"/>
        <rFont val="宋体"/>
        <family val="2"/>
        <charset val="134"/>
      </rPr>
      <t>同延安</t>
    </r>
    <phoneticPr fontId="6" type="noConversion"/>
  </si>
  <si>
    <r>
      <rPr>
        <sz val="11"/>
        <rFont val="宋体"/>
        <family val="2"/>
        <charset val="134"/>
      </rPr>
      <t>不同配方专用肥对冬小麦产量和养分吸收的影响</t>
    </r>
    <phoneticPr fontId="6" type="noConversion"/>
  </si>
  <si>
    <t>T1(CK)</t>
    <phoneticPr fontId="6" type="noConversion"/>
  </si>
  <si>
    <t>T2</t>
    <phoneticPr fontId="6" type="noConversion"/>
  </si>
  <si>
    <r>
      <rPr>
        <sz val="11"/>
        <rFont val="宋体"/>
        <family val="2"/>
        <charset val="134"/>
      </rPr>
      <t>尹晓芳</t>
    </r>
    <r>
      <rPr>
        <sz val="11"/>
        <rFont val="Calibri"/>
        <family val="2"/>
      </rPr>
      <t xml:space="preserve"> </t>
    </r>
    <r>
      <rPr>
        <sz val="11"/>
        <rFont val="宋体"/>
        <family val="2"/>
        <charset val="134"/>
      </rPr>
      <t>同延安</t>
    </r>
    <phoneticPr fontId="6" type="noConversion"/>
  </si>
  <si>
    <r>
      <rPr>
        <sz val="11"/>
        <rFont val="宋体"/>
        <family val="2"/>
        <charset val="134"/>
      </rPr>
      <t>关中农田氮肥利用及</t>
    </r>
    <r>
      <rPr>
        <sz val="11"/>
        <rFont val="Calibri"/>
        <family val="2"/>
      </rPr>
      <t>NO3-N</t>
    </r>
    <r>
      <rPr>
        <sz val="11"/>
        <rFont val="宋体"/>
        <family val="2"/>
        <charset val="134"/>
      </rPr>
      <t>淋移特点</t>
    </r>
    <phoneticPr fontId="6" type="noConversion"/>
  </si>
  <si>
    <r>
      <rPr>
        <sz val="11"/>
        <rFont val="宋体"/>
        <family val="2"/>
        <charset val="134"/>
      </rPr>
      <t>王改玲</t>
    </r>
    <r>
      <rPr>
        <sz val="11"/>
        <rFont val="Calibri"/>
        <family val="2"/>
      </rPr>
      <t>,</t>
    </r>
    <r>
      <rPr>
        <sz val="11"/>
        <rFont val="宋体"/>
        <family val="2"/>
        <charset val="134"/>
      </rPr>
      <t>郝明德</t>
    </r>
    <r>
      <rPr>
        <sz val="11"/>
        <rFont val="Calibri"/>
        <family val="2"/>
      </rPr>
      <t>,</t>
    </r>
    <r>
      <rPr>
        <sz val="11"/>
        <rFont val="宋体"/>
        <family val="2"/>
        <charset val="134"/>
      </rPr>
      <t>李燕敏</t>
    </r>
  </si>
  <si>
    <r>
      <rPr>
        <sz val="11"/>
        <rFont val="宋体"/>
        <family val="2"/>
        <charset val="134"/>
      </rPr>
      <t>基于黄土旱塬区长期定位试验的施肥效益分析</t>
    </r>
  </si>
  <si>
    <r>
      <t>1984-2002</t>
    </r>
    <r>
      <rPr>
        <sz val="11"/>
        <rFont val="宋体"/>
        <family val="2"/>
        <charset val="134"/>
      </rPr>
      <t>年平均值</t>
    </r>
    <phoneticPr fontId="6" type="noConversion"/>
  </si>
  <si>
    <r>
      <rPr>
        <sz val="11"/>
        <rFont val="宋体"/>
        <family val="2"/>
        <charset val="134"/>
      </rPr>
      <t>陈祥</t>
    </r>
    <r>
      <rPr>
        <sz val="11"/>
        <rFont val="Calibri"/>
        <family val="2"/>
      </rPr>
      <t xml:space="preserve"> </t>
    </r>
    <r>
      <rPr>
        <sz val="11"/>
        <rFont val="宋体"/>
        <family val="2"/>
        <charset val="134"/>
      </rPr>
      <t>同延安</t>
    </r>
    <phoneticPr fontId="6" type="noConversion"/>
  </si>
  <si>
    <r>
      <rPr>
        <sz val="11"/>
        <rFont val="宋体"/>
        <family val="2"/>
        <charset val="134"/>
      </rPr>
      <t>氮肥后移对冬小麦产量、氮肥利用率及氮素吸收的影响</t>
    </r>
    <phoneticPr fontId="6" type="noConversion"/>
  </si>
  <si>
    <r>
      <rPr>
        <sz val="11"/>
        <rFont val="宋体"/>
        <family val="2"/>
        <charset val="134"/>
      </rPr>
      <t>杨凌区</t>
    </r>
    <phoneticPr fontId="6" type="noConversion"/>
  </si>
  <si>
    <t>N1</t>
    <phoneticPr fontId="6" type="noConversion"/>
  </si>
  <si>
    <r>
      <rPr>
        <sz val="11"/>
        <rFont val="宋体"/>
        <family val="2"/>
        <charset val="134"/>
      </rPr>
      <t>凤翔县</t>
    </r>
    <phoneticPr fontId="6" type="noConversion"/>
  </si>
  <si>
    <r>
      <rPr>
        <sz val="11"/>
        <rFont val="宋体"/>
        <family val="2"/>
        <charset val="134"/>
      </rPr>
      <t>许晶晶</t>
    </r>
    <r>
      <rPr>
        <sz val="11"/>
        <rFont val="Calibri"/>
        <family val="2"/>
      </rPr>
      <t>,</t>
    </r>
    <r>
      <rPr>
        <sz val="11"/>
        <rFont val="宋体"/>
        <family val="2"/>
        <charset val="134"/>
      </rPr>
      <t>郝明德</t>
    </r>
    <r>
      <rPr>
        <sz val="11"/>
        <rFont val="Calibri"/>
        <family val="2"/>
      </rPr>
      <t>,</t>
    </r>
    <r>
      <rPr>
        <sz val="11"/>
        <rFont val="宋体"/>
        <family val="2"/>
        <charset val="134"/>
      </rPr>
      <t>赵云英</t>
    </r>
    <phoneticPr fontId="6" type="noConversion"/>
  </si>
  <si>
    <r>
      <rPr>
        <sz val="11"/>
        <rFont val="宋体"/>
        <family val="2"/>
        <charset val="134"/>
      </rPr>
      <t>黄土高原旱地小麦氮磷钾与有机肥优化配施试验</t>
    </r>
    <phoneticPr fontId="6" type="noConversion"/>
  </si>
  <si>
    <r>
      <rPr>
        <sz val="11"/>
        <rFont val="宋体"/>
        <family val="2"/>
        <charset val="134"/>
      </rPr>
      <t>李燕敏</t>
    </r>
    <r>
      <rPr>
        <sz val="11"/>
        <rFont val="Calibri"/>
        <family val="2"/>
      </rPr>
      <t>,</t>
    </r>
    <r>
      <rPr>
        <sz val="11"/>
        <rFont val="宋体"/>
        <family val="2"/>
        <charset val="134"/>
      </rPr>
      <t>郝明德</t>
    </r>
    <r>
      <rPr>
        <sz val="11"/>
        <rFont val="Calibri"/>
        <family val="2"/>
      </rPr>
      <t>,</t>
    </r>
    <r>
      <rPr>
        <sz val="11"/>
        <rFont val="宋体"/>
        <family val="2"/>
        <charset val="134"/>
      </rPr>
      <t>赵云英</t>
    </r>
    <phoneticPr fontId="6" type="noConversion"/>
  </si>
  <si>
    <r>
      <rPr>
        <sz val="11"/>
        <rFont val="宋体"/>
        <family val="2"/>
        <charset val="134"/>
      </rPr>
      <t>黄土旱塬长期施肥条件下小麦钾素营养和肥料利用率的研究</t>
    </r>
    <phoneticPr fontId="6" type="noConversion"/>
  </si>
  <si>
    <r>
      <rPr>
        <sz val="11"/>
        <rFont val="宋体"/>
        <family val="2"/>
        <charset val="134"/>
      </rPr>
      <t>定位试验</t>
    </r>
    <phoneticPr fontId="6" type="noConversion"/>
  </si>
  <si>
    <t>Jiangsu</t>
    <phoneticPr fontId="6" type="noConversion"/>
  </si>
  <si>
    <r>
      <rPr>
        <sz val="11"/>
        <rFont val="宋体"/>
        <family val="2"/>
        <charset val="134"/>
      </rPr>
      <t>晏娟</t>
    </r>
    <r>
      <rPr>
        <sz val="11"/>
        <rFont val="Calibri"/>
        <family val="2"/>
      </rPr>
      <t>1, 2,</t>
    </r>
    <r>
      <rPr>
        <sz val="11"/>
        <rFont val="宋体"/>
        <family val="2"/>
        <charset val="134"/>
      </rPr>
      <t>尹斌</t>
    </r>
    <r>
      <rPr>
        <sz val="11"/>
        <rFont val="Calibri"/>
        <family val="2"/>
      </rPr>
      <t>2,</t>
    </r>
    <r>
      <rPr>
        <sz val="11"/>
        <rFont val="宋体"/>
        <family val="2"/>
        <charset val="134"/>
      </rPr>
      <t>张绍林</t>
    </r>
    <r>
      <rPr>
        <sz val="11"/>
        <rFont val="Calibri"/>
        <family val="2"/>
      </rPr>
      <t>2,</t>
    </r>
    <r>
      <rPr>
        <sz val="11"/>
        <rFont val="宋体"/>
        <family val="2"/>
        <charset val="134"/>
      </rPr>
      <t>沈其荣</t>
    </r>
    <r>
      <rPr>
        <sz val="11"/>
        <rFont val="Calibri"/>
        <family val="2"/>
      </rPr>
      <t>1*,</t>
    </r>
    <r>
      <rPr>
        <sz val="11"/>
        <rFont val="宋体"/>
        <family val="2"/>
        <charset val="134"/>
      </rPr>
      <t>朱兆良</t>
    </r>
    <r>
      <rPr>
        <sz val="11"/>
        <rFont val="Calibri"/>
        <family val="2"/>
      </rPr>
      <t>2</t>
    </r>
  </si>
  <si>
    <r>
      <rPr>
        <sz val="11"/>
        <rFont val="宋体"/>
        <family val="2"/>
        <charset val="134"/>
      </rPr>
      <t>太湖地区稻麦轮作系统中氮肥效应的研究</t>
    </r>
  </si>
  <si>
    <t>N100</t>
    <phoneticPr fontId="6" type="noConversion"/>
  </si>
  <si>
    <t>N150</t>
    <phoneticPr fontId="6" type="noConversion"/>
  </si>
  <si>
    <t>N200</t>
    <phoneticPr fontId="6" type="noConversion"/>
  </si>
  <si>
    <t>N250</t>
    <phoneticPr fontId="6" type="noConversion"/>
  </si>
  <si>
    <t>N300</t>
    <phoneticPr fontId="6" type="noConversion"/>
  </si>
  <si>
    <t>N350</t>
    <phoneticPr fontId="6" type="noConversion"/>
  </si>
  <si>
    <t>N100</t>
    <phoneticPr fontId="6" type="noConversion"/>
  </si>
  <si>
    <t>N150</t>
    <phoneticPr fontId="6" type="noConversion"/>
  </si>
  <si>
    <t>N200</t>
    <phoneticPr fontId="6" type="noConversion"/>
  </si>
  <si>
    <t>N250</t>
    <phoneticPr fontId="6" type="noConversion"/>
  </si>
  <si>
    <t>N300</t>
    <phoneticPr fontId="6" type="noConversion"/>
  </si>
  <si>
    <r>
      <rPr>
        <sz val="11"/>
        <rFont val="宋体"/>
        <family val="2"/>
        <charset val="134"/>
      </rPr>
      <t>石祖梁</t>
    </r>
    <r>
      <rPr>
        <sz val="11"/>
        <rFont val="Calibri"/>
        <family val="2"/>
      </rPr>
      <t>,</t>
    </r>
    <r>
      <rPr>
        <sz val="11"/>
        <rFont val="宋体"/>
        <family val="2"/>
        <charset val="134"/>
      </rPr>
      <t>李丹丹</t>
    </r>
    <r>
      <rPr>
        <sz val="11"/>
        <rFont val="Calibri"/>
        <family val="2"/>
      </rPr>
      <t>,</t>
    </r>
    <r>
      <rPr>
        <sz val="11"/>
        <rFont val="宋体"/>
        <family val="2"/>
        <charset val="134"/>
      </rPr>
      <t>荆　奇</t>
    </r>
    <r>
      <rPr>
        <sz val="11"/>
        <rFont val="Calibri"/>
        <family val="2"/>
      </rPr>
      <t>,</t>
    </r>
    <r>
      <rPr>
        <sz val="11"/>
        <rFont val="宋体"/>
        <family val="2"/>
        <charset val="134"/>
      </rPr>
      <t>姜　东</t>
    </r>
    <r>
      <rPr>
        <sz val="11"/>
        <rFont val="Calibri"/>
        <family val="2"/>
      </rPr>
      <t>,</t>
    </r>
    <r>
      <rPr>
        <sz val="11"/>
        <rFont val="宋体"/>
        <family val="2"/>
        <charset val="134"/>
      </rPr>
      <t>曹卫星</t>
    </r>
    <r>
      <rPr>
        <sz val="11"/>
        <rFont val="Calibri"/>
        <family val="2"/>
      </rPr>
      <t>,</t>
    </r>
    <r>
      <rPr>
        <sz val="11"/>
        <rFont val="宋体"/>
        <family val="2"/>
        <charset val="134"/>
      </rPr>
      <t>戴廷波</t>
    </r>
  </si>
  <si>
    <r>
      <rPr>
        <sz val="11"/>
        <rFont val="宋体"/>
        <family val="2"/>
        <charset val="134"/>
      </rPr>
      <t>氮肥运筹对稻茬冬小麦土壤无机氮时空分布及氮肥利用的影响</t>
    </r>
    <phoneticPr fontId="6" type="noConversion"/>
  </si>
  <si>
    <r>
      <rPr>
        <sz val="11"/>
        <rFont val="宋体"/>
        <family val="2"/>
        <charset val="134"/>
      </rPr>
      <t>宁麦</t>
    </r>
    <r>
      <rPr>
        <sz val="11"/>
        <rFont val="Calibri"/>
        <family val="2"/>
      </rPr>
      <t>9</t>
    </r>
    <r>
      <rPr>
        <sz val="11"/>
        <rFont val="宋体"/>
        <family val="2"/>
        <charset val="134"/>
      </rPr>
      <t>号</t>
    </r>
  </si>
  <si>
    <t>N2</t>
    <phoneticPr fontId="6" type="noConversion"/>
  </si>
  <si>
    <r>
      <rPr>
        <sz val="11"/>
        <rFont val="宋体"/>
        <family val="2"/>
        <charset val="134"/>
      </rPr>
      <t>豫麦</t>
    </r>
    <r>
      <rPr>
        <sz val="11"/>
        <rFont val="Calibri"/>
        <family val="2"/>
      </rPr>
      <t>34</t>
    </r>
  </si>
  <si>
    <t>N1</t>
    <phoneticPr fontId="6" type="noConversion"/>
  </si>
  <si>
    <r>
      <rPr>
        <sz val="11"/>
        <rFont val="宋体"/>
        <family val="2"/>
        <charset val="134"/>
      </rPr>
      <t>张均华</t>
    </r>
    <r>
      <rPr>
        <sz val="11"/>
        <rFont val="Calibri"/>
        <family val="2"/>
      </rPr>
      <t xml:space="preserve"> </t>
    </r>
    <r>
      <rPr>
        <sz val="11"/>
        <rFont val="宋体"/>
        <family val="2"/>
        <charset val="134"/>
      </rPr>
      <t>刘建立</t>
    </r>
    <r>
      <rPr>
        <sz val="11"/>
        <rFont val="Calibri"/>
        <family val="2"/>
      </rPr>
      <t>,</t>
    </r>
    <r>
      <rPr>
        <sz val="11"/>
        <rFont val="宋体"/>
        <family val="2"/>
        <charset val="134"/>
      </rPr>
      <t>张佳宝</t>
    </r>
    <r>
      <rPr>
        <sz val="11"/>
        <rFont val="Calibri"/>
        <family val="2"/>
      </rPr>
      <t xml:space="preserve"> </t>
    </r>
    <r>
      <rPr>
        <sz val="11"/>
        <rFont val="宋体"/>
        <family val="2"/>
        <charset val="134"/>
      </rPr>
      <t>赵夫涛</t>
    </r>
    <r>
      <rPr>
        <sz val="11"/>
        <rFont val="Calibri"/>
        <family val="2"/>
      </rPr>
      <t xml:space="preserve"> </t>
    </r>
    <r>
      <rPr>
        <sz val="11"/>
        <rFont val="宋体"/>
        <family val="2"/>
        <charset val="134"/>
      </rPr>
      <t>程亚南</t>
    </r>
    <r>
      <rPr>
        <sz val="11"/>
        <rFont val="Calibri"/>
        <family val="2"/>
      </rPr>
      <t xml:space="preserve"> </t>
    </r>
    <r>
      <rPr>
        <sz val="11"/>
        <rFont val="宋体"/>
        <family val="2"/>
        <charset val="134"/>
      </rPr>
      <t>王伟鹏</t>
    </r>
    <phoneticPr fontId="6" type="noConversion"/>
  </si>
  <si>
    <r>
      <rPr>
        <sz val="11"/>
        <rFont val="宋体"/>
        <family val="2"/>
        <charset val="134"/>
      </rPr>
      <t>施氮量对稻麦干物质转运与氮肥利用的影响</t>
    </r>
    <phoneticPr fontId="6" type="noConversion"/>
  </si>
  <si>
    <r>
      <t>2007–2008</t>
    </r>
    <r>
      <rPr>
        <sz val="11"/>
        <rFont val="宋体"/>
        <family val="2"/>
        <charset val="134"/>
      </rPr>
      <t>年麦季</t>
    </r>
  </si>
  <si>
    <r>
      <t>2008–2009</t>
    </r>
    <r>
      <rPr>
        <sz val="11"/>
        <rFont val="宋体"/>
        <family val="2"/>
        <charset val="134"/>
      </rPr>
      <t>年麦季</t>
    </r>
  </si>
  <si>
    <r>
      <rPr>
        <sz val="11"/>
        <rFont val="宋体"/>
        <family val="2"/>
        <charset val="134"/>
      </rPr>
      <t>谭和芳</t>
    </r>
    <r>
      <rPr>
        <sz val="11"/>
        <rFont val="Calibri"/>
        <family val="2"/>
      </rPr>
      <t>,</t>
    </r>
    <r>
      <rPr>
        <sz val="11"/>
        <rFont val="宋体"/>
        <family val="2"/>
        <charset val="134"/>
      </rPr>
      <t>　谢金学</t>
    </r>
    <r>
      <rPr>
        <sz val="11"/>
        <rFont val="Calibri"/>
        <family val="2"/>
      </rPr>
      <t>,</t>
    </r>
    <r>
      <rPr>
        <sz val="11"/>
        <rFont val="宋体"/>
        <family val="2"/>
        <charset val="134"/>
      </rPr>
      <t>　汪吉东</t>
    </r>
    <r>
      <rPr>
        <sz val="11"/>
        <rFont val="Calibri"/>
        <family val="2"/>
      </rPr>
      <t>,</t>
    </r>
    <r>
      <rPr>
        <sz val="11"/>
        <rFont val="宋体"/>
        <family val="2"/>
        <charset val="134"/>
      </rPr>
      <t>　薛冬娥</t>
    </r>
    <r>
      <rPr>
        <sz val="11"/>
        <rFont val="Calibri"/>
        <family val="2"/>
      </rPr>
      <t>,</t>
    </r>
    <r>
      <rPr>
        <sz val="11"/>
        <rFont val="宋体"/>
        <family val="2"/>
        <charset val="134"/>
      </rPr>
      <t>　张永春</t>
    </r>
    <r>
      <rPr>
        <sz val="11"/>
        <rFont val="Calibri"/>
        <family val="2"/>
      </rPr>
      <t>,</t>
    </r>
    <r>
      <rPr>
        <sz val="11"/>
        <rFont val="宋体"/>
        <family val="2"/>
        <charset val="134"/>
      </rPr>
      <t>　常志州</t>
    </r>
    <phoneticPr fontId="6" type="noConversion"/>
  </si>
  <si>
    <r>
      <rPr>
        <sz val="11"/>
        <rFont val="宋体"/>
        <family val="2"/>
        <charset val="134"/>
      </rPr>
      <t>氮磷钾不同配比对小麦产量及肥料利用率的影响</t>
    </r>
    <phoneticPr fontId="6" type="noConversion"/>
  </si>
  <si>
    <r>
      <rPr>
        <sz val="11"/>
        <rFont val="宋体"/>
        <family val="2"/>
        <charset val="134"/>
      </rPr>
      <t>张宪</t>
    </r>
    <r>
      <rPr>
        <sz val="11"/>
        <rFont val="Calibri"/>
        <family val="2"/>
      </rPr>
      <t xml:space="preserve"> </t>
    </r>
    <r>
      <rPr>
        <sz val="11"/>
        <rFont val="宋体"/>
        <family val="2"/>
        <charset val="134"/>
      </rPr>
      <t>曹卫星</t>
    </r>
    <phoneticPr fontId="6" type="noConversion"/>
  </si>
  <si>
    <r>
      <rPr>
        <sz val="11"/>
        <rFont val="宋体"/>
        <family val="2"/>
        <charset val="134"/>
      </rPr>
      <t>不同氮肥运筹下专用小麦氮素利用特征及诊断指标的研究</t>
    </r>
    <phoneticPr fontId="6" type="noConversion"/>
  </si>
  <si>
    <r>
      <rPr>
        <sz val="11"/>
        <rFont val="宋体"/>
        <family val="2"/>
        <charset val="134"/>
      </rPr>
      <t>淮麦</t>
    </r>
    <r>
      <rPr>
        <sz val="11"/>
        <rFont val="Calibri"/>
        <family val="2"/>
      </rPr>
      <t>18</t>
    </r>
  </si>
  <si>
    <t>HL</t>
    <phoneticPr fontId="6" type="noConversion"/>
  </si>
  <si>
    <t>HM</t>
    <phoneticPr fontId="6" type="noConversion"/>
  </si>
  <si>
    <t>HH</t>
    <phoneticPr fontId="6" type="noConversion"/>
  </si>
  <si>
    <t>HB</t>
    <phoneticPr fontId="6" type="noConversion"/>
  </si>
  <si>
    <r>
      <rPr>
        <sz val="11"/>
        <rFont val="宋体"/>
        <family val="2"/>
        <charset val="134"/>
      </rPr>
      <t>徐州</t>
    </r>
    <r>
      <rPr>
        <sz val="11"/>
        <rFont val="Calibri"/>
        <family val="2"/>
      </rPr>
      <t>26</t>
    </r>
    <phoneticPr fontId="6" type="noConversion"/>
  </si>
  <si>
    <t>XL</t>
    <phoneticPr fontId="6" type="noConversion"/>
  </si>
  <si>
    <t>XM</t>
    <phoneticPr fontId="6" type="noConversion"/>
  </si>
  <si>
    <t>XH</t>
    <phoneticPr fontId="6" type="noConversion"/>
  </si>
  <si>
    <t>XB</t>
    <phoneticPr fontId="6" type="noConversion"/>
  </si>
  <si>
    <r>
      <rPr>
        <sz val="11"/>
        <rFont val="宋体"/>
        <family val="3"/>
        <charset val="134"/>
      </rPr>
      <t>李荣刚</t>
    </r>
    <r>
      <rPr>
        <sz val="11"/>
        <rFont val="Calibri"/>
        <family val="2"/>
      </rPr>
      <t xml:space="preserve"> </t>
    </r>
    <r>
      <rPr>
        <sz val="11"/>
        <rFont val="宋体"/>
        <family val="3"/>
        <charset val="134"/>
      </rPr>
      <t>戴其根</t>
    </r>
    <r>
      <rPr>
        <sz val="11"/>
        <rFont val="Calibri"/>
        <family val="2"/>
      </rPr>
      <t xml:space="preserve"> </t>
    </r>
    <r>
      <rPr>
        <sz val="11"/>
        <rFont val="宋体"/>
        <family val="3"/>
        <charset val="134"/>
      </rPr>
      <t>皮家欢</t>
    </r>
    <phoneticPr fontId="6" type="noConversion"/>
  </si>
  <si>
    <r>
      <rPr>
        <sz val="11"/>
        <rFont val="宋体"/>
        <family val="3"/>
        <charset val="134"/>
      </rPr>
      <t>江苏太湖稻麦两熟地区生态、经济施氮量的初步研究</t>
    </r>
    <phoneticPr fontId="6" type="noConversion"/>
  </si>
  <si>
    <r>
      <rPr>
        <sz val="11"/>
        <rFont val="宋体"/>
        <family val="3"/>
        <charset val="134"/>
      </rPr>
      <t>张影</t>
    </r>
    <r>
      <rPr>
        <sz val="11"/>
        <rFont val="Calibri"/>
        <family val="2"/>
      </rPr>
      <t xml:space="preserve"> </t>
    </r>
    <r>
      <rPr>
        <sz val="11"/>
        <rFont val="宋体"/>
        <family val="3"/>
        <charset val="134"/>
      </rPr>
      <t>郭文善</t>
    </r>
    <phoneticPr fontId="6" type="noConversion"/>
  </si>
  <si>
    <r>
      <rPr>
        <sz val="11"/>
        <rFont val="宋体"/>
        <family val="3"/>
        <charset val="134"/>
      </rPr>
      <t>弱筋小麦宁麦</t>
    </r>
    <r>
      <rPr>
        <sz val="11"/>
        <rFont val="Calibri"/>
        <family val="2"/>
      </rPr>
      <t>9</t>
    </r>
    <r>
      <rPr>
        <sz val="11"/>
        <rFont val="宋体"/>
        <family val="3"/>
        <charset val="134"/>
      </rPr>
      <t>号籽粒品质的形成特性及调控研究</t>
    </r>
    <phoneticPr fontId="6" type="noConversion"/>
  </si>
  <si>
    <r>
      <rPr>
        <sz val="11"/>
        <rFont val="宋体"/>
        <family val="3"/>
        <charset val="134"/>
      </rPr>
      <t>密度</t>
    </r>
    <r>
      <rPr>
        <sz val="11"/>
        <rFont val="Calibri"/>
        <family val="2"/>
      </rPr>
      <t>150</t>
    </r>
    <r>
      <rPr>
        <sz val="11"/>
        <rFont val="宋体"/>
        <family val="3"/>
        <charset val="134"/>
      </rPr>
      <t>万</t>
    </r>
    <r>
      <rPr>
        <sz val="11"/>
        <rFont val="Calibri"/>
        <family val="2"/>
      </rPr>
      <t>/ha</t>
    </r>
    <phoneticPr fontId="6" type="noConversion"/>
  </si>
  <si>
    <r>
      <rPr>
        <sz val="11"/>
        <rFont val="宋体"/>
        <family val="3"/>
        <charset val="134"/>
      </rPr>
      <t>施氮量</t>
    </r>
    <r>
      <rPr>
        <sz val="11"/>
        <rFont val="Calibri"/>
        <family val="2"/>
      </rPr>
      <t>180</t>
    </r>
    <phoneticPr fontId="6" type="noConversion"/>
  </si>
  <si>
    <r>
      <rPr>
        <sz val="11"/>
        <rFont val="宋体"/>
        <family val="3"/>
        <charset val="134"/>
      </rPr>
      <t>密度</t>
    </r>
    <r>
      <rPr>
        <sz val="11"/>
        <rFont val="Calibri"/>
        <family val="2"/>
      </rPr>
      <t>240</t>
    </r>
    <phoneticPr fontId="6" type="noConversion"/>
  </si>
  <si>
    <r>
      <rPr>
        <sz val="11"/>
        <rFont val="宋体"/>
        <family val="2"/>
        <charset val="134"/>
      </rPr>
      <t>姜宗庆</t>
    </r>
    <r>
      <rPr>
        <sz val="11"/>
        <rFont val="Calibri"/>
        <family val="2"/>
      </rPr>
      <t>,</t>
    </r>
    <r>
      <rPr>
        <sz val="11"/>
        <rFont val="宋体"/>
        <family val="2"/>
        <charset val="134"/>
      </rPr>
      <t>封超年</t>
    </r>
    <r>
      <rPr>
        <sz val="11"/>
        <rFont val="Calibri"/>
        <family val="2"/>
      </rPr>
      <t>*,</t>
    </r>
    <r>
      <rPr>
        <sz val="11"/>
        <rFont val="宋体"/>
        <family val="2"/>
        <charset val="134"/>
      </rPr>
      <t>黄联联</t>
    </r>
    <r>
      <rPr>
        <sz val="11"/>
        <rFont val="Calibri"/>
        <family val="2"/>
      </rPr>
      <t>,</t>
    </r>
    <r>
      <rPr>
        <sz val="11"/>
        <rFont val="宋体"/>
        <family val="2"/>
        <charset val="134"/>
      </rPr>
      <t>郭文善</t>
    </r>
    <r>
      <rPr>
        <sz val="11"/>
        <rFont val="Calibri"/>
        <family val="2"/>
      </rPr>
      <t>,</t>
    </r>
    <r>
      <rPr>
        <sz val="11"/>
        <rFont val="宋体"/>
        <family val="2"/>
        <charset val="134"/>
      </rPr>
      <t>朱新开</t>
    </r>
    <r>
      <rPr>
        <sz val="11"/>
        <rFont val="Calibri"/>
        <family val="2"/>
      </rPr>
      <t>,</t>
    </r>
    <r>
      <rPr>
        <sz val="11"/>
        <rFont val="宋体"/>
        <family val="2"/>
        <charset val="134"/>
      </rPr>
      <t>彭永欣</t>
    </r>
  </si>
  <si>
    <r>
      <rPr>
        <sz val="11"/>
        <rFont val="宋体"/>
        <family val="2"/>
        <charset val="134"/>
      </rPr>
      <t>施磷量对小麦物质生产及吸磷特性的影响</t>
    </r>
    <phoneticPr fontId="6" type="noConversion"/>
  </si>
  <si>
    <r>
      <rPr>
        <sz val="11"/>
        <rFont val="宋体"/>
        <family val="2"/>
        <charset val="134"/>
      </rPr>
      <t>扬麦</t>
    </r>
    <r>
      <rPr>
        <sz val="11"/>
        <rFont val="Calibri"/>
        <family val="2"/>
      </rPr>
      <t>12</t>
    </r>
    <r>
      <rPr>
        <sz val="11"/>
        <rFont val="宋体"/>
        <family val="2"/>
        <charset val="134"/>
      </rPr>
      <t>号</t>
    </r>
  </si>
  <si>
    <r>
      <rPr>
        <sz val="11"/>
        <rFont val="宋体"/>
        <family val="2"/>
        <charset val="134"/>
      </rPr>
      <t>扬麦</t>
    </r>
    <r>
      <rPr>
        <sz val="11"/>
        <rFont val="Calibri"/>
        <family val="2"/>
      </rPr>
      <t>9</t>
    </r>
    <r>
      <rPr>
        <sz val="11"/>
        <rFont val="宋体"/>
        <family val="2"/>
        <charset val="134"/>
      </rPr>
      <t>号</t>
    </r>
  </si>
  <si>
    <r>
      <rPr>
        <sz val="10"/>
        <rFont val="宋体"/>
        <family val="3"/>
        <charset val="134"/>
      </rPr>
      <t>朱新开</t>
    </r>
    <r>
      <rPr>
        <sz val="10"/>
        <rFont val="Calibri"/>
        <family val="2"/>
      </rPr>
      <t xml:space="preserve"> </t>
    </r>
    <r>
      <rPr>
        <sz val="10"/>
        <rFont val="宋体"/>
        <family val="3"/>
        <charset val="134"/>
      </rPr>
      <t>郭文善</t>
    </r>
    <r>
      <rPr>
        <sz val="10"/>
        <rFont val="Calibri"/>
        <family val="2"/>
      </rPr>
      <t xml:space="preserve"> </t>
    </r>
    <r>
      <rPr>
        <sz val="10"/>
        <rFont val="宋体"/>
        <family val="3"/>
        <charset val="134"/>
      </rPr>
      <t>周正权</t>
    </r>
    <phoneticPr fontId="6" type="noConversion"/>
  </si>
  <si>
    <r>
      <rPr>
        <sz val="11"/>
        <rFont val="宋体"/>
        <family val="3"/>
        <charset val="134"/>
      </rPr>
      <t>氮肥对中筋小麦扬麦</t>
    </r>
    <r>
      <rPr>
        <sz val="11"/>
        <rFont val="Calibri"/>
        <family val="2"/>
      </rPr>
      <t>10</t>
    </r>
    <r>
      <rPr>
        <sz val="11"/>
        <rFont val="宋体"/>
        <family val="3"/>
        <charset val="134"/>
      </rPr>
      <t>号氮素吸收、产量和品质的调节效应</t>
    </r>
    <phoneticPr fontId="6" type="noConversion"/>
  </si>
  <si>
    <r>
      <rPr>
        <sz val="11"/>
        <rFont val="宋体"/>
        <family val="3"/>
        <charset val="134"/>
      </rPr>
      <t>基施氮量</t>
    </r>
    <r>
      <rPr>
        <sz val="11"/>
        <rFont val="Calibri"/>
        <family val="2"/>
      </rPr>
      <t>0</t>
    </r>
    <phoneticPr fontId="6" type="noConversion"/>
  </si>
  <si>
    <r>
      <rPr>
        <sz val="11"/>
        <rFont val="宋体"/>
        <family val="3"/>
        <charset val="134"/>
      </rPr>
      <t>追施氮量</t>
    </r>
    <r>
      <rPr>
        <sz val="11"/>
        <rFont val="Calibri"/>
        <family val="2"/>
      </rPr>
      <t>0</t>
    </r>
    <phoneticPr fontId="6" type="noConversion"/>
  </si>
  <si>
    <r>
      <rPr>
        <sz val="11"/>
        <rFont val="宋体"/>
        <family val="3"/>
        <charset val="134"/>
      </rPr>
      <t>不同土壤肥力施肥配方及水平对小麦产量、品质和肥料利用率的影响</t>
    </r>
    <phoneticPr fontId="6" type="noConversion"/>
  </si>
  <si>
    <r>
      <rPr>
        <sz val="11"/>
        <rFont val="宋体"/>
        <family val="3"/>
        <charset val="134"/>
      </rPr>
      <t>淮</t>
    </r>
    <r>
      <rPr>
        <sz val="11"/>
        <rFont val="Calibri"/>
        <family val="2"/>
      </rPr>
      <t xml:space="preserve">19 </t>
    </r>
    <r>
      <rPr>
        <sz val="11"/>
        <rFont val="宋体"/>
        <family val="3"/>
        <charset val="134"/>
      </rPr>
      <t>高肥田</t>
    </r>
    <phoneticPr fontId="6" type="noConversion"/>
  </si>
  <si>
    <r>
      <rPr>
        <sz val="11"/>
        <rFont val="宋体"/>
        <family val="3"/>
        <charset val="134"/>
      </rPr>
      <t>淮</t>
    </r>
    <r>
      <rPr>
        <sz val="11"/>
        <rFont val="Calibri"/>
        <family val="2"/>
      </rPr>
      <t xml:space="preserve">19 </t>
    </r>
    <r>
      <rPr>
        <sz val="11"/>
        <rFont val="宋体"/>
        <family val="3"/>
        <charset val="134"/>
      </rPr>
      <t>中肥田</t>
    </r>
    <phoneticPr fontId="6" type="noConversion"/>
  </si>
  <si>
    <r>
      <rPr>
        <sz val="11"/>
        <rFont val="宋体"/>
        <family val="3"/>
        <charset val="134"/>
      </rPr>
      <t>淮</t>
    </r>
    <r>
      <rPr>
        <sz val="11"/>
        <rFont val="Calibri"/>
        <family val="2"/>
      </rPr>
      <t xml:space="preserve">19 </t>
    </r>
    <r>
      <rPr>
        <sz val="11"/>
        <rFont val="宋体"/>
        <family val="3"/>
        <charset val="134"/>
      </rPr>
      <t>低肥田</t>
    </r>
    <phoneticPr fontId="6" type="noConversion"/>
  </si>
  <si>
    <r>
      <rPr>
        <sz val="11"/>
        <rFont val="宋体"/>
        <family val="3"/>
        <charset val="134"/>
      </rPr>
      <t>烟</t>
    </r>
    <r>
      <rPr>
        <sz val="11"/>
        <rFont val="Calibri"/>
        <family val="2"/>
      </rPr>
      <t xml:space="preserve">19 </t>
    </r>
    <r>
      <rPr>
        <sz val="11"/>
        <rFont val="宋体"/>
        <family val="3"/>
        <charset val="134"/>
      </rPr>
      <t>高肥田</t>
    </r>
    <phoneticPr fontId="6" type="noConversion"/>
  </si>
  <si>
    <r>
      <rPr>
        <sz val="11"/>
        <rFont val="宋体"/>
        <family val="3"/>
        <charset val="134"/>
      </rPr>
      <t>烟</t>
    </r>
    <r>
      <rPr>
        <sz val="11"/>
        <rFont val="Calibri"/>
        <family val="2"/>
      </rPr>
      <t xml:space="preserve">19 </t>
    </r>
    <r>
      <rPr>
        <sz val="11"/>
        <rFont val="宋体"/>
        <family val="3"/>
        <charset val="134"/>
      </rPr>
      <t>中肥田</t>
    </r>
    <phoneticPr fontId="6" type="noConversion"/>
  </si>
  <si>
    <r>
      <rPr>
        <sz val="11"/>
        <rFont val="宋体"/>
        <family val="3"/>
        <charset val="134"/>
      </rPr>
      <t>烟</t>
    </r>
    <r>
      <rPr>
        <sz val="11"/>
        <rFont val="Calibri"/>
        <family val="2"/>
      </rPr>
      <t xml:space="preserve">19 </t>
    </r>
    <r>
      <rPr>
        <sz val="11"/>
        <rFont val="宋体"/>
        <family val="3"/>
        <charset val="134"/>
      </rPr>
      <t>低肥田</t>
    </r>
    <phoneticPr fontId="6" type="noConversion"/>
  </si>
  <si>
    <r>
      <rPr>
        <sz val="11"/>
        <rFont val="宋体"/>
        <family val="3"/>
        <charset val="134"/>
      </rPr>
      <t>淮</t>
    </r>
    <r>
      <rPr>
        <sz val="11"/>
        <rFont val="Calibri"/>
        <family val="2"/>
      </rPr>
      <t xml:space="preserve">19 </t>
    </r>
    <r>
      <rPr>
        <sz val="11"/>
        <rFont val="宋体"/>
        <family val="3"/>
        <charset val="134"/>
      </rPr>
      <t>高肥力</t>
    </r>
    <phoneticPr fontId="6" type="noConversion"/>
  </si>
  <si>
    <r>
      <rPr>
        <sz val="11"/>
        <rFont val="宋体"/>
        <family val="2"/>
        <charset val="134"/>
      </rPr>
      <t>孙传范　戴廷波　荆　奇　姜　东　曹卫星</t>
    </r>
  </si>
  <si>
    <r>
      <rPr>
        <sz val="11"/>
        <rFont val="宋体"/>
        <family val="3"/>
        <charset val="134"/>
      </rPr>
      <t>小麦品种氮利用效率的评价指标及其氮营养特性研究</t>
    </r>
    <r>
      <rPr>
        <sz val="11"/>
        <rFont val="Calibri"/>
        <family val="2"/>
      </rPr>
      <t>*</t>
    </r>
    <phoneticPr fontId="6" type="noConversion"/>
  </si>
  <si>
    <r>
      <rPr>
        <sz val="11"/>
        <rFont val="宋体"/>
        <family val="3"/>
        <charset val="134"/>
      </rPr>
      <t>南京点</t>
    </r>
    <phoneticPr fontId="6" type="noConversion"/>
  </si>
  <si>
    <r>
      <rPr>
        <sz val="11"/>
        <rFont val="宋体"/>
        <family val="3"/>
        <charset val="134"/>
      </rPr>
      <t>徐州点</t>
    </r>
    <phoneticPr fontId="6" type="noConversion"/>
  </si>
  <si>
    <r>
      <rPr>
        <sz val="11"/>
        <rFont val="宋体"/>
        <family val="2"/>
        <charset val="134"/>
      </rPr>
      <t>孙传范</t>
    </r>
    <r>
      <rPr>
        <sz val="11"/>
        <rFont val="Calibri"/>
        <family val="2"/>
      </rPr>
      <t xml:space="preserve"> </t>
    </r>
    <r>
      <rPr>
        <sz val="11"/>
        <rFont val="宋体"/>
        <family val="2"/>
        <charset val="134"/>
      </rPr>
      <t>曹卫星</t>
    </r>
    <phoneticPr fontId="6" type="noConversion"/>
  </si>
  <si>
    <r>
      <rPr>
        <sz val="11"/>
        <rFont val="宋体"/>
        <family val="2"/>
        <charset val="134"/>
      </rPr>
      <t>小麦氮素利用效率的生理生态与氮肥调控研究</t>
    </r>
    <phoneticPr fontId="6" type="noConversion"/>
  </si>
  <si>
    <r>
      <rPr>
        <sz val="11"/>
        <rFont val="宋体"/>
        <family val="3"/>
        <charset val="134"/>
      </rPr>
      <t>全施</t>
    </r>
    <r>
      <rPr>
        <sz val="11"/>
        <rFont val="Calibri"/>
        <family val="2"/>
      </rPr>
      <t>KNO3</t>
    </r>
    <phoneticPr fontId="6" type="noConversion"/>
  </si>
  <si>
    <r>
      <rPr>
        <sz val="11"/>
        <rFont val="宋体"/>
        <family val="3"/>
        <charset val="134"/>
      </rPr>
      <t>基肥</t>
    </r>
    <r>
      <rPr>
        <sz val="11"/>
        <rFont val="Calibri"/>
        <family val="2"/>
      </rPr>
      <t>NH4NO3+DCD</t>
    </r>
    <phoneticPr fontId="6" type="noConversion"/>
  </si>
  <si>
    <t>A</t>
    <phoneticPr fontId="6" type="noConversion"/>
  </si>
  <si>
    <r>
      <rPr>
        <sz val="11"/>
        <rFont val="宋体"/>
        <family val="3"/>
        <charset val="134"/>
      </rPr>
      <t>分蘖肥</t>
    </r>
    <r>
      <rPr>
        <sz val="11"/>
        <rFont val="Calibri"/>
        <family val="2"/>
      </rPr>
      <t>NH4NO3+DCD</t>
    </r>
    <phoneticPr fontId="6" type="noConversion"/>
  </si>
  <si>
    <t>B</t>
    <phoneticPr fontId="6" type="noConversion"/>
  </si>
  <si>
    <r>
      <rPr>
        <sz val="11"/>
        <rFont val="宋体"/>
        <family val="3"/>
        <charset val="134"/>
      </rPr>
      <t>拔节肥</t>
    </r>
    <r>
      <rPr>
        <sz val="11"/>
        <rFont val="Calibri"/>
        <family val="2"/>
      </rPr>
      <t>NH4NO3+DCD</t>
    </r>
    <phoneticPr fontId="6" type="noConversion"/>
  </si>
  <si>
    <t>C</t>
    <phoneticPr fontId="6" type="noConversion"/>
  </si>
  <si>
    <r>
      <rPr>
        <sz val="11"/>
        <rFont val="宋体"/>
        <family val="3"/>
        <charset val="134"/>
      </rPr>
      <t>孕穗肥</t>
    </r>
    <r>
      <rPr>
        <sz val="11"/>
        <rFont val="Calibri"/>
        <family val="2"/>
      </rPr>
      <t>NH4NO3+DCD</t>
    </r>
    <phoneticPr fontId="6" type="noConversion"/>
  </si>
  <si>
    <t>D</t>
    <phoneticPr fontId="6" type="noConversion"/>
  </si>
  <si>
    <r>
      <t>4</t>
    </r>
    <r>
      <rPr>
        <sz val="11"/>
        <rFont val="宋体"/>
        <family val="3"/>
        <charset val="134"/>
      </rPr>
      <t>个时期</t>
    </r>
    <r>
      <rPr>
        <sz val="11"/>
        <rFont val="Calibri"/>
        <family val="2"/>
      </rPr>
      <t>NH4NO3+DCD</t>
    </r>
    <phoneticPr fontId="6" type="noConversion"/>
  </si>
  <si>
    <t>E</t>
    <phoneticPr fontId="6" type="noConversion"/>
  </si>
  <si>
    <t>Anhui</t>
    <phoneticPr fontId="6" type="noConversion"/>
  </si>
  <si>
    <r>
      <rPr>
        <sz val="11"/>
        <rFont val="宋体"/>
        <family val="2"/>
        <charset val="134"/>
      </rPr>
      <t>杜世州</t>
    </r>
  </si>
  <si>
    <r>
      <rPr>
        <sz val="11"/>
        <rFont val="宋体"/>
        <family val="2"/>
        <charset val="134"/>
      </rPr>
      <t>氮素运筹对淮北地区超高产小麦养分吸收利用的影响</t>
    </r>
    <phoneticPr fontId="6" type="noConversion"/>
  </si>
  <si>
    <r>
      <rPr>
        <sz val="11"/>
        <rFont val="宋体"/>
        <family val="3"/>
        <charset val="134"/>
      </rPr>
      <t>烟农</t>
    </r>
    <r>
      <rPr>
        <sz val="11"/>
        <rFont val="Calibri"/>
        <family val="2"/>
      </rPr>
      <t>19</t>
    </r>
  </si>
  <si>
    <r>
      <t>10</t>
    </r>
    <r>
      <rPr>
        <sz val="11"/>
        <rFont val="宋体"/>
        <family val="3"/>
        <charset val="134"/>
      </rPr>
      <t>∶</t>
    </r>
    <r>
      <rPr>
        <sz val="11"/>
        <rFont val="Calibri"/>
        <family val="2"/>
      </rPr>
      <t>0</t>
    </r>
    <phoneticPr fontId="6" type="noConversion"/>
  </si>
  <si>
    <r>
      <t>9</t>
    </r>
    <r>
      <rPr>
        <sz val="11"/>
        <rFont val="宋体"/>
        <family val="3"/>
        <charset val="134"/>
      </rPr>
      <t>∶</t>
    </r>
    <r>
      <rPr>
        <sz val="11"/>
        <rFont val="Calibri"/>
        <family val="2"/>
      </rPr>
      <t>1</t>
    </r>
  </si>
  <si>
    <r>
      <t>8</t>
    </r>
    <r>
      <rPr>
        <sz val="11"/>
        <rFont val="宋体"/>
        <family val="3"/>
        <charset val="134"/>
      </rPr>
      <t>∶</t>
    </r>
    <r>
      <rPr>
        <sz val="11"/>
        <rFont val="Calibri"/>
        <family val="2"/>
      </rPr>
      <t>2</t>
    </r>
  </si>
  <si>
    <r>
      <t>7</t>
    </r>
    <r>
      <rPr>
        <sz val="11"/>
        <rFont val="宋体"/>
        <family val="3"/>
        <charset val="134"/>
      </rPr>
      <t>∶</t>
    </r>
    <r>
      <rPr>
        <sz val="11"/>
        <rFont val="Calibri"/>
        <family val="2"/>
      </rPr>
      <t>3</t>
    </r>
  </si>
  <si>
    <r>
      <t>6</t>
    </r>
    <r>
      <rPr>
        <sz val="11"/>
        <rFont val="宋体"/>
        <family val="3"/>
        <charset val="134"/>
      </rPr>
      <t>∶</t>
    </r>
    <r>
      <rPr>
        <sz val="11"/>
        <rFont val="Calibri"/>
        <family val="2"/>
      </rPr>
      <t>4</t>
    </r>
  </si>
  <si>
    <r>
      <t>5</t>
    </r>
    <r>
      <rPr>
        <sz val="11"/>
        <rFont val="宋体"/>
        <family val="3"/>
        <charset val="134"/>
      </rPr>
      <t>∶</t>
    </r>
    <r>
      <rPr>
        <sz val="11"/>
        <rFont val="Calibri"/>
        <family val="2"/>
      </rPr>
      <t>5</t>
    </r>
  </si>
  <si>
    <r>
      <t>4</t>
    </r>
    <r>
      <rPr>
        <sz val="11"/>
        <rFont val="宋体"/>
        <family val="3"/>
        <charset val="134"/>
      </rPr>
      <t>∶</t>
    </r>
    <r>
      <rPr>
        <sz val="11"/>
        <rFont val="Calibri"/>
        <family val="2"/>
      </rPr>
      <t>6</t>
    </r>
  </si>
  <si>
    <r>
      <rPr>
        <sz val="11"/>
        <rFont val="宋体"/>
        <family val="3"/>
        <charset val="134"/>
      </rPr>
      <t>无肥区</t>
    </r>
    <r>
      <rPr>
        <sz val="11"/>
        <rFont val="Calibri"/>
        <family val="2"/>
      </rPr>
      <t>NoN</t>
    </r>
  </si>
  <si>
    <r>
      <rPr>
        <sz val="11"/>
        <rFont val="宋体"/>
        <family val="3"/>
        <charset val="134"/>
      </rPr>
      <t>皖麦</t>
    </r>
    <r>
      <rPr>
        <sz val="11"/>
        <rFont val="Calibri"/>
        <family val="2"/>
      </rPr>
      <t>50</t>
    </r>
  </si>
  <si>
    <r>
      <t>10</t>
    </r>
    <r>
      <rPr>
        <sz val="11"/>
        <rFont val="宋体"/>
        <family val="3"/>
        <charset val="134"/>
      </rPr>
      <t>∶</t>
    </r>
    <r>
      <rPr>
        <sz val="11"/>
        <rFont val="Calibri"/>
        <family val="2"/>
      </rPr>
      <t>0</t>
    </r>
  </si>
  <si>
    <r>
      <rPr>
        <sz val="11"/>
        <rFont val="宋体"/>
        <family val="2"/>
        <charset val="134"/>
      </rPr>
      <t>武际</t>
    </r>
    <r>
      <rPr>
        <sz val="11"/>
        <rFont val="Calibri"/>
        <family val="2"/>
      </rPr>
      <t>,</t>
    </r>
    <r>
      <rPr>
        <sz val="11"/>
        <rFont val="宋体"/>
        <family val="2"/>
        <charset val="134"/>
      </rPr>
      <t>郭熙盛</t>
    </r>
    <r>
      <rPr>
        <sz val="11"/>
        <rFont val="Calibri"/>
        <family val="2"/>
      </rPr>
      <t>,</t>
    </r>
    <r>
      <rPr>
        <sz val="11"/>
        <rFont val="宋体"/>
        <family val="2"/>
        <charset val="134"/>
      </rPr>
      <t>王允青</t>
    </r>
    <r>
      <rPr>
        <sz val="11"/>
        <rFont val="Calibri"/>
        <family val="2"/>
      </rPr>
      <t>,</t>
    </r>
    <r>
      <rPr>
        <sz val="11"/>
        <rFont val="宋体"/>
        <family val="2"/>
        <charset val="134"/>
      </rPr>
      <t>张平治</t>
    </r>
    <phoneticPr fontId="6" type="noConversion"/>
  </si>
  <si>
    <r>
      <rPr>
        <sz val="11"/>
        <rFont val="宋体"/>
        <family val="2"/>
        <charset val="134"/>
      </rPr>
      <t>氮肥基追比例对烟农</t>
    </r>
    <r>
      <rPr>
        <sz val="11"/>
        <rFont val="Calibri"/>
        <family val="2"/>
      </rPr>
      <t>19</t>
    </r>
    <r>
      <rPr>
        <sz val="11"/>
        <rFont val="宋体"/>
        <family val="2"/>
        <charset val="134"/>
      </rPr>
      <t>小麦氮素吸收利用及产量和品质的影响</t>
    </r>
    <phoneticPr fontId="6" type="noConversion"/>
  </si>
  <si>
    <r>
      <rPr>
        <sz val="11"/>
        <rFont val="宋体"/>
        <family val="2"/>
        <charset val="134"/>
      </rPr>
      <t>刘　枫</t>
    </r>
    <r>
      <rPr>
        <sz val="11"/>
        <rFont val="Calibri"/>
        <family val="2"/>
      </rPr>
      <t>,</t>
    </r>
    <r>
      <rPr>
        <sz val="11"/>
        <rFont val="宋体"/>
        <family val="2"/>
        <charset val="134"/>
      </rPr>
      <t>王允青</t>
    </r>
    <r>
      <rPr>
        <sz val="11"/>
        <rFont val="Calibri"/>
        <family val="2"/>
      </rPr>
      <t>,</t>
    </r>
    <r>
      <rPr>
        <sz val="11"/>
        <rFont val="宋体"/>
        <family val="2"/>
        <charset val="134"/>
      </rPr>
      <t>刘　英</t>
    </r>
  </si>
  <si>
    <r>
      <rPr>
        <sz val="11"/>
        <rFont val="宋体"/>
        <family val="2"/>
        <charset val="134"/>
      </rPr>
      <t>淮北砂姜黑土地区小麦施钾效应研究</t>
    </r>
  </si>
  <si>
    <r>
      <rPr>
        <sz val="11"/>
        <rFont val="宋体"/>
        <family val="2"/>
        <charset val="134"/>
      </rPr>
      <t>何传龙</t>
    </r>
    <r>
      <rPr>
        <sz val="11"/>
        <rFont val="Calibri"/>
        <family val="2"/>
      </rPr>
      <t>1,</t>
    </r>
    <r>
      <rPr>
        <sz val="11"/>
        <rFont val="宋体"/>
        <family val="2"/>
        <charset val="134"/>
      </rPr>
      <t>刘枫</t>
    </r>
    <r>
      <rPr>
        <sz val="11"/>
        <rFont val="Calibri"/>
        <family val="2"/>
      </rPr>
      <t>1,</t>
    </r>
    <r>
      <rPr>
        <sz val="11"/>
        <rFont val="宋体"/>
        <family val="2"/>
        <charset val="134"/>
      </rPr>
      <t>王道中</t>
    </r>
    <r>
      <rPr>
        <sz val="11"/>
        <rFont val="Calibri"/>
        <family val="2"/>
      </rPr>
      <t>1,</t>
    </r>
    <r>
      <rPr>
        <sz val="11"/>
        <rFont val="宋体"/>
        <family val="2"/>
        <charset val="134"/>
      </rPr>
      <t>汪建来</t>
    </r>
    <r>
      <rPr>
        <sz val="11"/>
        <rFont val="Calibri"/>
        <family val="2"/>
      </rPr>
      <t>2,</t>
    </r>
    <r>
      <rPr>
        <sz val="11"/>
        <rFont val="宋体"/>
        <family val="2"/>
        <charset val="134"/>
      </rPr>
      <t>李星</t>
    </r>
    <r>
      <rPr>
        <sz val="11"/>
        <rFont val="Calibri"/>
        <family val="2"/>
      </rPr>
      <t>3,</t>
    </r>
    <r>
      <rPr>
        <sz val="11"/>
        <rFont val="宋体"/>
        <family val="2"/>
        <charset val="134"/>
      </rPr>
      <t>李治林</t>
    </r>
    <r>
      <rPr>
        <sz val="11"/>
        <rFont val="Calibri"/>
        <family val="2"/>
      </rPr>
      <t>3</t>
    </r>
  </si>
  <si>
    <r>
      <rPr>
        <sz val="11"/>
        <rFont val="宋体"/>
        <family val="2"/>
        <charset val="134"/>
      </rPr>
      <t>砂姜黑土强筋小麦施肥技术研究</t>
    </r>
    <phoneticPr fontId="6" type="noConversion"/>
  </si>
  <si>
    <r>
      <rPr>
        <sz val="11"/>
        <rFont val="宋体"/>
        <family val="2"/>
        <charset val="134"/>
      </rPr>
      <t>无肥对照</t>
    </r>
  </si>
  <si>
    <r>
      <rPr>
        <sz val="11"/>
        <rFont val="宋体"/>
        <family val="2"/>
        <charset val="134"/>
      </rPr>
      <t>基施</t>
    </r>
    <r>
      <rPr>
        <sz val="11"/>
        <rFont val="Calibri"/>
        <family val="2"/>
      </rPr>
      <t>Basal</t>
    </r>
  </si>
  <si>
    <r>
      <rPr>
        <sz val="11"/>
        <rFont val="宋体"/>
        <family val="2"/>
        <charset val="134"/>
      </rPr>
      <t>尿素</t>
    </r>
  </si>
  <si>
    <r>
      <rPr>
        <sz val="11"/>
        <rFont val="宋体"/>
        <family val="2"/>
        <charset val="134"/>
      </rPr>
      <t>硫酸铵</t>
    </r>
  </si>
  <si>
    <r>
      <rPr>
        <sz val="11"/>
        <rFont val="宋体"/>
        <family val="2"/>
        <charset val="134"/>
      </rPr>
      <t>基施</t>
    </r>
    <r>
      <rPr>
        <sz val="11"/>
        <rFont val="Calibri"/>
        <family val="2"/>
      </rPr>
      <t>Basal+</t>
    </r>
    <r>
      <rPr>
        <sz val="11"/>
        <rFont val="宋体"/>
        <family val="2"/>
        <charset val="134"/>
      </rPr>
      <t>追施</t>
    </r>
    <r>
      <rPr>
        <sz val="11"/>
        <rFont val="Calibri"/>
        <family val="2"/>
      </rPr>
      <t>Top dressing</t>
    </r>
  </si>
  <si>
    <t>Beijing</t>
    <phoneticPr fontId="6" type="noConversion"/>
  </si>
  <si>
    <t>Ningxia</t>
    <phoneticPr fontId="6" type="noConversion"/>
  </si>
  <si>
    <r>
      <rPr>
        <sz val="11"/>
        <rFont val="宋体"/>
        <family val="2"/>
        <charset val="134"/>
      </rPr>
      <t>张爱平，杨世琦，杨淑静，李友宏，刘汝亮，杨正礼</t>
    </r>
    <phoneticPr fontId="6" type="noConversion"/>
  </si>
  <si>
    <r>
      <rPr>
        <sz val="11"/>
        <rFont val="宋体"/>
        <family val="2"/>
        <charset val="134"/>
      </rPr>
      <t>不同供氮水平对春小麦产量、氮肥利用率及氮平衡的影响</t>
    </r>
    <phoneticPr fontId="6" type="noConversion"/>
  </si>
  <si>
    <t>N120</t>
    <phoneticPr fontId="6" type="noConversion"/>
  </si>
  <si>
    <r>
      <rPr>
        <sz val="11"/>
        <rFont val="宋体"/>
        <family val="2"/>
        <charset val="134"/>
      </rPr>
      <t>谭德水</t>
    </r>
    <r>
      <rPr>
        <sz val="11"/>
        <rFont val="Calibri"/>
        <family val="2"/>
      </rPr>
      <t xml:space="preserve"> </t>
    </r>
    <r>
      <rPr>
        <sz val="11"/>
        <rFont val="宋体"/>
        <family val="2"/>
        <charset val="134"/>
      </rPr>
      <t>金继运</t>
    </r>
    <r>
      <rPr>
        <sz val="11"/>
        <rFont val="Calibri"/>
        <family val="2"/>
      </rPr>
      <t xml:space="preserve"> </t>
    </r>
    <r>
      <rPr>
        <sz val="11"/>
        <rFont val="宋体"/>
        <family val="2"/>
        <charset val="134"/>
      </rPr>
      <t>黄绍文</t>
    </r>
    <phoneticPr fontId="6" type="noConversion"/>
  </si>
  <si>
    <r>
      <rPr>
        <sz val="11"/>
        <rFont val="宋体"/>
        <family val="2"/>
        <charset val="134"/>
      </rPr>
      <t>长期施钾与秸秆还田对西北地区不同种植制度下作物产量及土壤钾素的影响</t>
    </r>
    <phoneticPr fontId="6" type="noConversion"/>
  </si>
  <si>
    <r>
      <rPr>
        <sz val="11"/>
        <rFont val="宋体"/>
        <family val="2"/>
        <charset val="134"/>
      </rPr>
      <t>宁夏灌淤土</t>
    </r>
  </si>
  <si>
    <r>
      <rPr>
        <sz val="11"/>
        <rFont val="宋体"/>
        <family val="2"/>
        <charset val="134"/>
      </rPr>
      <t>何文寿</t>
    </r>
    <r>
      <rPr>
        <sz val="11"/>
        <rFont val="Calibri"/>
        <family val="2"/>
      </rPr>
      <t>1,</t>
    </r>
    <r>
      <rPr>
        <sz val="11"/>
        <rFont val="宋体"/>
        <family val="2"/>
        <charset val="134"/>
      </rPr>
      <t>何进勤</t>
    </r>
    <r>
      <rPr>
        <sz val="11"/>
        <rFont val="Calibri"/>
        <family val="2"/>
      </rPr>
      <t>1,</t>
    </r>
    <r>
      <rPr>
        <sz val="11"/>
        <rFont val="宋体"/>
        <family val="2"/>
        <charset val="134"/>
      </rPr>
      <t>郭瑞英</t>
    </r>
    <r>
      <rPr>
        <sz val="11"/>
        <rFont val="Calibri"/>
        <family val="2"/>
      </rPr>
      <t>2</t>
    </r>
  </si>
  <si>
    <r>
      <rPr>
        <sz val="11"/>
        <rFont val="宋体"/>
        <family val="2"/>
        <charset val="134"/>
      </rPr>
      <t>宁夏引黄灌区春小麦不同生育期吸收氮、磷、钾养分的特点</t>
    </r>
    <phoneticPr fontId="6" type="noConversion"/>
  </si>
  <si>
    <r>
      <rPr>
        <sz val="11"/>
        <rFont val="宋体"/>
        <family val="3"/>
        <charset val="134"/>
      </rPr>
      <t>红星</t>
    </r>
    <r>
      <rPr>
        <sz val="11"/>
        <rFont val="Calibri"/>
        <family val="2"/>
      </rPr>
      <t>5</t>
    </r>
    <r>
      <rPr>
        <sz val="11"/>
        <rFont val="宋体"/>
        <family val="3"/>
        <charset val="134"/>
      </rPr>
      <t>队</t>
    </r>
    <phoneticPr fontId="6" type="noConversion"/>
  </si>
  <si>
    <r>
      <rPr>
        <sz val="11"/>
        <rFont val="宋体"/>
        <family val="3"/>
        <charset val="134"/>
      </rPr>
      <t>王太堡</t>
    </r>
    <r>
      <rPr>
        <sz val="11"/>
        <rFont val="Calibri"/>
        <family val="2"/>
      </rPr>
      <t xml:space="preserve"> </t>
    </r>
    <r>
      <rPr>
        <sz val="11"/>
        <rFont val="宋体"/>
        <family val="3"/>
        <charset val="134"/>
      </rPr>
      <t>试验农场</t>
    </r>
    <phoneticPr fontId="6" type="noConversion"/>
  </si>
  <si>
    <r>
      <rPr>
        <sz val="11"/>
        <rFont val="宋体"/>
        <family val="3"/>
        <charset val="134"/>
      </rPr>
      <t>青海省</t>
    </r>
    <phoneticPr fontId="6" type="noConversion"/>
  </si>
  <si>
    <r>
      <rPr>
        <sz val="11"/>
        <rFont val="宋体"/>
        <family val="2"/>
        <charset val="134"/>
      </rPr>
      <t>青海栗钙土</t>
    </r>
  </si>
  <si>
    <t>Gansu</t>
    <phoneticPr fontId="6" type="noConversion"/>
  </si>
  <si>
    <r>
      <rPr>
        <sz val="11"/>
        <rFont val="宋体"/>
        <family val="2"/>
        <charset val="134"/>
      </rPr>
      <t>尚成柏</t>
    </r>
    <r>
      <rPr>
        <sz val="11"/>
        <rFont val="Calibri"/>
        <family val="2"/>
      </rPr>
      <t xml:space="preserve"> </t>
    </r>
    <r>
      <rPr>
        <sz val="11"/>
        <rFont val="宋体"/>
        <family val="2"/>
        <charset val="134"/>
      </rPr>
      <t>刘淑英</t>
    </r>
    <phoneticPr fontId="6" type="noConversion"/>
  </si>
  <si>
    <r>
      <rPr>
        <sz val="11"/>
        <rFont val="宋体"/>
        <family val="2"/>
        <charset val="134"/>
      </rPr>
      <t>施肥对土壤速效养分、春小麦养分吸收及产量和品质的影响</t>
    </r>
    <phoneticPr fontId="6" type="noConversion"/>
  </si>
  <si>
    <r>
      <rPr>
        <sz val="11"/>
        <rFont val="宋体"/>
        <family val="2"/>
        <charset val="134"/>
      </rPr>
      <t>杨生茂，郭天文</t>
    </r>
    <phoneticPr fontId="6" type="noConversion"/>
  </si>
  <si>
    <r>
      <rPr>
        <sz val="11"/>
        <rFont val="宋体"/>
        <family val="2"/>
        <charset val="134"/>
      </rPr>
      <t>河西绿洲灌区小麦</t>
    </r>
    <r>
      <rPr>
        <sz val="11"/>
        <rFont val="Calibri"/>
        <family val="2"/>
      </rPr>
      <t>/</t>
    </r>
    <r>
      <rPr>
        <sz val="11"/>
        <rFont val="宋体"/>
        <family val="2"/>
        <charset val="134"/>
      </rPr>
      <t>玉米带田施氮量及其环境效应</t>
    </r>
    <phoneticPr fontId="6" type="noConversion"/>
  </si>
  <si>
    <r>
      <rPr>
        <sz val="11"/>
        <rFont val="宋体"/>
        <family val="3"/>
        <charset val="134"/>
      </rPr>
      <t>叶优良</t>
    </r>
    <r>
      <rPr>
        <sz val="11"/>
        <rFont val="Calibri"/>
        <family val="2"/>
      </rPr>
      <t xml:space="preserve"> </t>
    </r>
    <r>
      <rPr>
        <sz val="11"/>
        <rFont val="宋体"/>
        <family val="3"/>
        <charset val="134"/>
      </rPr>
      <t>张福锁</t>
    </r>
    <phoneticPr fontId="6" type="noConversion"/>
  </si>
  <si>
    <r>
      <rPr>
        <sz val="11"/>
        <rFont val="宋体"/>
        <family val="3"/>
        <charset val="134"/>
      </rPr>
      <t>间作对氮素和水分利用的影响</t>
    </r>
    <phoneticPr fontId="6" type="noConversion"/>
  </si>
  <si>
    <r>
      <t>No</t>
    </r>
    <r>
      <rPr>
        <sz val="11"/>
        <rFont val="宋体"/>
        <family val="3"/>
        <charset val="134"/>
      </rPr>
      <t>单作</t>
    </r>
    <phoneticPr fontId="6" type="noConversion"/>
  </si>
  <si>
    <r>
      <rPr>
        <sz val="11"/>
        <rFont val="宋体"/>
        <family val="2"/>
        <charset val="134"/>
      </rPr>
      <t>花培</t>
    </r>
    <r>
      <rPr>
        <sz val="11"/>
        <rFont val="Calibri"/>
        <family val="2"/>
      </rPr>
      <t>764</t>
    </r>
  </si>
  <si>
    <r>
      <rPr>
        <sz val="11"/>
        <rFont val="宋体"/>
        <family val="2"/>
        <charset val="134"/>
      </rPr>
      <t>陇</t>
    </r>
    <r>
      <rPr>
        <sz val="11"/>
        <rFont val="Calibri"/>
        <family val="2"/>
      </rPr>
      <t>17</t>
    </r>
  </si>
  <si>
    <r>
      <rPr>
        <sz val="11"/>
        <rFont val="宋体"/>
        <family val="2"/>
        <charset val="134"/>
      </rPr>
      <t>宁麦</t>
    </r>
    <r>
      <rPr>
        <sz val="11"/>
        <rFont val="Calibri"/>
        <family val="2"/>
      </rPr>
      <t>3</t>
    </r>
    <r>
      <rPr>
        <sz val="11"/>
        <rFont val="宋体"/>
        <family val="2"/>
        <charset val="134"/>
      </rPr>
      <t>号</t>
    </r>
  </si>
  <si>
    <r>
      <rPr>
        <sz val="11"/>
        <rFont val="宋体"/>
        <family val="2"/>
        <charset val="134"/>
      </rPr>
      <t>石</t>
    </r>
    <r>
      <rPr>
        <sz val="11"/>
        <rFont val="Calibri"/>
        <family val="2"/>
      </rPr>
      <t>1269</t>
    </r>
  </si>
  <si>
    <r>
      <rPr>
        <sz val="11"/>
        <rFont val="宋体"/>
        <family val="2"/>
        <charset val="134"/>
      </rPr>
      <t>永良</t>
    </r>
    <r>
      <rPr>
        <sz val="11"/>
        <rFont val="Calibri"/>
        <family val="2"/>
      </rPr>
      <t>4</t>
    </r>
    <r>
      <rPr>
        <sz val="11"/>
        <rFont val="宋体"/>
        <family val="2"/>
        <charset val="134"/>
      </rPr>
      <t>号</t>
    </r>
  </si>
  <si>
    <r>
      <t>No</t>
    </r>
    <r>
      <rPr>
        <sz val="11"/>
        <rFont val="宋体"/>
        <family val="3"/>
        <charset val="134"/>
      </rPr>
      <t>间作</t>
    </r>
    <phoneticPr fontId="6" type="noConversion"/>
  </si>
  <si>
    <r>
      <t>N300</t>
    </r>
    <r>
      <rPr>
        <sz val="11"/>
        <rFont val="宋体"/>
        <family val="3"/>
        <charset val="134"/>
      </rPr>
      <t>单作</t>
    </r>
    <phoneticPr fontId="6" type="noConversion"/>
  </si>
  <si>
    <r>
      <t>N300</t>
    </r>
    <r>
      <rPr>
        <sz val="11"/>
        <rFont val="宋体"/>
        <family val="3"/>
        <charset val="134"/>
      </rPr>
      <t>间作</t>
    </r>
    <phoneticPr fontId="6" type="noConversion"/>
  </si>
  <si>
    <r>
      <rPr>
        <sz val="11"/>
        <rFont val="宋体"/>
        <family val="3"/>
        <charset val="134"/>
      </rPr>
      <t>重庆市</t>
    </r>
    <phoneticPr fontId="6" type="noConversion"/>
  </si>
  <si>
    <r>
      <rPr>
        <sz val="11"/>
        <rFont val="宋体"/>
        <family val="2"/>
        <charset val="134"/>
      </rPr>
      <t>易时来</t>
    </r>
    <r>
      <rPr>
        <sz val="11"/>
        <rFont val="Calibri"/>
        <family val="2"/>
      </rPr>
      <t>,</t>
    </r>
    <r>
      <rPr>
        <sz val="11"/>
        <rFont val="宋体"/>
        <family val="2"/>
        <charset val="134"/>
      </rPr>
      <t>何绍兰</t>
    </r>
    <r>
      <rPr>
        <sz val="11"/>
        <rFont val="Calibri"/>
        <family val="2"/>
      </rPr>
      <t>,</t>
    </r>
    <r>
      <rPr>
        <sz val="11"/>
        <rFont val="宋体"/>
        <family val="2"/>
        <charset val="134"/>
      </rPr>
      <t>邓　烈</t>
    </r>
    <r>
      <rPr>
        <sz val="11"/>
        <rFont val="Calibri"/>
        <family val="2"/>
      </rPr>
      <t>,</t>
    </r>
    <r>
      <rPr>
        <sz val="11"/>
        <rFont val="宋体"/>
        <family val="2"/>
        <charset val="134"/>
      </rPr>
      <t>谢让金</t>
    </r>
    <r>
      <rPr>
        <sz val="11"/>
        <rFont val="Calibri"/>
        <family val="2"/>
      </rPr>
      <t>,</t>
    </r>
    <r>
      <rPr>
        <sz val="11"/>
        <rFont val="宋体"/>
        <family val="2"/>
        <charset val="134"/>
      </rPr>
      <t>石孝均</t>
    </r>
    <phoneticPr fontId="6" type="noConversion"/>
  </si>
  <si>
    <r>
      <rPr>
        <sz val="11"/>
        <rFont val="宋体"/>
        <family val="2"/>
        <charset val="134"/>
      </rPr>
      <t>中性紫色土施氮对小麦氮素吸收利用及产量和品质的影响</t>
    </r>
    <phoneticPr fontId="6" type="noConversion"/>
  </si>
  <si>
    <r>
      <rPr>
        <sz val="11"/>
        <rFont val="宋体"/>
        <family val="2"/>
        <charset val="134"/>
      </rPr>
      <t>熊明彪</t>
    </r>
    <r>
      <rPr>
        <sz val="11"/>
        <rFont val="Calibri"/>
        <family val="2"/>
      </rPr>
      <t>,</t>
    </r>
    <r>
      <rPr>
        <sz val="11"/>
        <rFont val="宋体"/>
        <family val="2"/>
        <charset val="134"/>
      </rPr>
      <t>宋光煜</t>
    </r>
    <r>
      <rPr>
        <sz val="11"/>
        <rFont val="Calibri"/>
        <family val="2"/>
      </rPr>
      <t>,</t>
    </r>
    <r>
      <rPr>
        <sz val="11"/>
        <rFont val="宋体"/>
        <family val="2"/>
        <charset val="134"/>
      </rPr>
      <t>毛炳衡</t>
    </r>
    <r>
      <rPr>
        <sz val="11"/>
        <rFont val="Calibri"/>
        <family val="2"/>
      </rPr>
      <t>,</t>
    </r>
    <r>
      <rPr>
        <sz val="11"/>
        <rFont val="宋体"/>
        <family val="2"/>
        <charset val="134"/>
      </rPr>
      <t>石孝均</t>
    </r>
  </si>
  <si>
    <r>
      <rPr>
        <sz val="11"/>
        <rFont val="宋体"/>
        <family val="2"/>
        <charset val="134"/>
      </rPr>
      <t>定位施钾对紫色土水稻、小麦产量品质的影响</t>
    </r>
    <r>
      <rPr>
        <sz val="11"/>
        <rFont val="Calibri"/>
        <family val="2"/>
      </rPr>
      <t xml:space="preserve"> </t>
    </r>
  </si>
  <si>
    <t>M1P(NK)c l</t>
    <phoneticPr fontId="6" type="noConversion"/>
  </si>
  <si>
    <r>
      <rPr>
        <sz val="11"/>
        <rFont val="宋体"/>
        <family val="3"/>
        <charset val="134"/>
      </rPr>
      <t>四川省</t>
    </r>
    <phoneticPr fontId="6" type="noConversion"/>
  </si>
  <si>
    <r>
      <rPr>
        <sz val="11"/>
        <rFont val="宋体"/>
        <family val="2"/>
        <charset val="134"/>
      </rPr>
      <t>艾应伟，毛达如</t>
    </r>
    <phoneticPr fontId="6" type="noConversion"/>
  </si>
  <si>
    <r>
      <rPr>
        <sz val="11"/>
        <rFont val="宋体"/>
        <family val="2"/>
        <charset val="134"/>
      </rPr>
      <t>不同覆膜条件下稻麦轮作体系的产量效应与氮肥去向研究</t>
    </r>
    <phoneticPr fontId="6" type="noConversion"/>
  </si>
  <si>
    <r>
      <rPr>
        <sz val="11"/>
        <rFont val="宋体"/>
        <family val="2"/>
        <charset val="134"/>
      </rPr>
      <t>旱作覆膜</t>
    </r>
    <r>
      <rPr>
        <sz val="11"/>
        <rFont val="Calibri"/>
        <family val="2"/>
      </rPr>
      <t>N0</t>
    </r>
    <phoneticPr fontId="6" type="noConversion"/>
  </si>
  <si>
    <r>
      <rPr>
        <sz val="11"/>
        <rFont val="宋体"/>
        <family val="2"/>
        <charset val="134"/>
      </rPr>
      <t>旱作覆膜</t>
    </r>
    <r>
      <rPr>
        <sz val="11"/>
        <rFont val="Calibri"/>
        <family val="2"/>
      </rPr>
      <t>N1</t>
    </r>
    <phoneticPr fontId="6" type="noConversion"/>
  </si>
  <si>
    <r>
      <rPr>
        <sz val="11"/>
        <rFont val="宋体"/>
        <family val="2"/>
        <charset val="134"/>
      </rPr>
      <t>旱作覆膜</t>
    </r>
    <r>
      <rPr>
        <sz val="11"/>
        <rFont val="Calibri"/>
        <family val="2"/>
      </rPr>
      <t>N2</t>
    </r>
    <phoneticPr fontId="6" type="noConversion"/>
  </si>
  <si>
    <r>
      <rPr>
        <sz val="11"/>
        <rFont val="宋体"/>
        <family val="2"/>
        <charset val="134"/>
      </rPr>
      <t>旱作覆膜</t>
    </r>
    <r>
      <rPr>
        <sz val="11"/>
        <rFont val="Calibri"/>
        <family val="2"/>
      </rPr>
      <t>N3</t>
    </r>
  </si>
  <si>
    <r>
      <rPr>
        <sz val="11"/>
        <rFont val="宋体"/>
        <family val="2"/>
        <charset val="134"/>
      </rPr>
      <t>旱作覆秸</t>
    </r>
    <r>
      <rPr>
        <sz val="11"/>
        <rFont val="Calibri"/>
        <family val="2"/>
      </rPr>
      <t>N2</t>
    </r>
    <phoneticPr fontId="6" type="noConversion"/>
  </si>
  <si>
    <r>
      <rPr>
        <sz val="11"/>
        <rFont val="宋体"/>
        <family val="2"/>
        <charset val="134"/>
      </rPr>
      <t>常规淹水</t>
    </r>
    <r>
      <rPr>
        <sz val="11"/>
        <rFont val="Calibri"/>
        <family val="2"/>
      </rPr>
      <t>N2</t>
    </r>
    <phoneticPr fontId="6" type="noConversion"/>
  </si>
  <si>
    <r>
      <rPr>
        <sz val="11"/>
        <rFont val="宋体"/>
        <family val="2"/>
        <charset val="134"/>
      </rPr>
      <t>旱作覆膜</t>
    </r>
    <r>
      <rPr>
        <sz val="11"/>
        <rFont val="Calibri"/>
        <family val="2"/>
      </rPr>
      <t>N3</t>
    </r>
    <phoneticPr fontId="6" type="noConversion"/>
  </si>
  <si>
    <r>
      <rPr>
        <sz val="11"/>
        <rFont val="宋体"/>
        <family val="2"/>
        <charset val="134"/>
      </rPr>
      <t>旱作覆秸</t>
    </r>
    <r>
      <rPr>
        <sz val="11"/>
        <rFont val="Calibri"/>
        <family val="2"/>
      </rPr>
      <t>N0</t>
    </r>
    <phoneticPr fontId="6" type="noConversion"/>
  </si>
  <si>
    <r>
      <rPr>
        <sz val="11"/>
        <rFont val="宋体"/>
        <family val="2"/>
        <charset val="134"/>
      </rPr>
      <t>旱作覆秸</t>
    </r>
    <r>
      <rPr>
        <sz val="11"/>
        <rFont val="Calibri"/>
        <family val="2"/>
      </rPr>
      <t>N1</t>
    </r>
    <phoneticPr fontId="6" type="noConversion"/>
  </si>
  <si>
    <r>
      <rPr>
        <sz val="11"/>
        <rFont val="宋体"/>
        <family val="2"/>
        <charset val="134"/>
      </rPr>
      <t>旱作覆秸</t>
    </r>
    <r>
      <rPr>
        <sz val="11"/>
        <rFont val="Calibri"/>
        <family val="2"/>
      </rPr>
      <t>N3</t>
    </r>
  </si>
  <si>
    <r>
      <rPr>
        <sz val="11"/>
        <rFont val="宋体"/>
        <family val="2"/>
        <charset val="134"/>
      </rPr>
      <t>常规淹水</t>
    </r>
    <r>
      <rPr>
        <sz val="11"/>
        <rFont val="Calibri"/>
        <family val="2"/>
      </rPr>
      <t>N0</t>
    </r>
    <phoneticPr fontId="6" type="noConversion"/>
  </si>
  <si>
    <r>
      <rPr>
        <sz val="11"/>
        <rFont val="宋体"/>
        <family val="2"/>
        <charset val="134"/>
      </rPr>
      <t>常规淹水</t>
    </r>
    <r>
      <rPr>
        <sz val="11"/>
        <rFont val="Calibri"/>
        <family val="2"/>
      </rPr>
      <t>N1</t>
    </r>
    <phoneticPr fontId="6" type="noConversion"/>
  </si>
  <si>
    <r>
      <rPr>
        <sz val="11"/>
        <rFont val="宋体"/>
        <family val="2"/>
        <charset val="134"/>
      </rPr>
      <t>常规淹水</t>
    </r>
    <r>
      <rPr>
        <sz val="11"/>
        <rFont val="Calibri"/>
        <family val="2"/>
      </rPr>
      <t>N3</t>
    </r>
  </si>
  <si>
    <r>
      <rPr>
        <sz val="11"/>
        <rFont val="宋体"/>
        <family val="3"/>
        <charset val="134"/>
      </rPr>
      <t>内蒙古</t>
    </r>
    <phoneticPr fontId="6" type="noConversion"/>
  </si>
  <si>
    <r>
      <rPr>
        <sz val="11"/>
        <rFont val="宋体"/>
        <family val="3"/>
        <charset val="134"/>
      </rPr>
      <t>董文娟，张永平，谢岷，韩开明，付小军</t>
    </r>
    <phoneticPr fontId="6" type="noConversion"/>
  </si>
  <si>
    <r>
      <rPr>
        <sz val="11"/>
        <rFont val="宋体"/>
        <family val="2"/>
        <charset val="134"/>
      </rPr>
      <t>河套灌区春小麦高产栽培水氮高效利用研究</t>
    </r>
    <r>
      <rPr>
        <sz val="11"/>
        <rFont val="Calibri"/>
        <family val="2"/>
      </rPr>
      <t>*</t>
    </r>
    <phoneticPr fontId="6" type="noConversion"/>
  </si>
  <si>
    <r>
      <t xml:space="preserve">2 </t>
    </r>
    <r>
      <rPr>
        <sz val="11"/>
        <rFont val="宋体"/>
        <family val="2"/>
        <charset val="134"/>
      </rPr>
      <t>水</t>
    </r>
  </si>
  <si>
    <r>
      <t xml:space="preserve">4 </t>
    </r>
    <r>
      <rPr>
        <sz val="11"/>
        <rFont val="宋体"/>
        <family val="3"/>
        <charset val="134"/>
      </rPr>
      <t>水</t>
    </r>
    <phoneticPr fontId="6" type="noConversion"/>
  </si>
  <si>
    <r>
      <rPr>
        <sz val="11"/>
        <rFont val="宋体"/>
        <family val="3"/>
        <charset val="134"/>
      </rPr>
      <t>黑龙江省</t>
    </r>
    <phoneticPr fontId="6" type="noConversion"/>
  </si>
  <si>
    <r>
      <rPr>
        <sz val="10"/>
        <rFont val="宋体"/>
        <family val="3"/>
        <charset val="134"/>
      </rPr>
      <t>何萍李玉影金继运</t>
    </r>
    <phoneticPr fontId="6" type="noConversion"/>
  </si>
  <si>
    <r>
      <rPr>
        <sz val="11"/>
        <rFont val="宋体"/>
        <family val="2"/>
        <charset val="134"/>
      </rPr>
      <t>氮钾营养对面包强筋小麦产量和品质的影响</t>
    </r>
    <phoneticPr fontId="6" type="noConversion"/>
  </si>
  <si>
    <r>
      <rPr>
        <sz val="11"/>
        <rFont val="宋体"/>
        <family val="2"/>
        <charset val="134"/>
      </rPr>
      <t>张福锁</t>
    </r>
    <r>
      <rPr>
        <sz val="11"/>
        <rFont val="Calibri"/>
        <family val="2"/>
      </rPr>
      <t xml:space="preserve"> </t>
    </r>
    <r>
      <rPr>
        <sz val="11"/>
        <rFont val="宋体"/>
        <family val="2"/>
        <charset val="134"/>
      </rPr>
      <t>王激清　张卫峰　崔振岭　马文奇　陈新平</t>
    </r>
    <r>
      <rPr>
        <sz val="11"/>
        <rFont val="Calibri"/>
        <family val="2"/>
      </rPr>
      <t xml:space="preserve"> </t>
    </r>
    <r>
      <rPr>
        <sz val="11"/>
        <rFont val="宋体"/>
        <family val="2"/>
        <charset val="134"/>
      </rPr>
      <t>江荣风</t>
    </r>
    <phoneticPr fontId="6" type="noConversion"/>
  </si>
  <si>
    <r>
      <rPr>
        <sz val="11"/>
        <rFont val="宋体"/>
        <family val="2"/>
        <charset val="134"/>
      </rPr>
      <t>中国主要粮食作物肥料利用率现状与提高途径</t>
    </r>
    <r>
      <rPr>
        <sz val="11"/>
        <rFont val="Calibri"/>
        <family val="2"/>
      </rPr>
      <t>*</t>
    </r>
  </si>
  <si>
    <r>
      <t>89</t>
    </r>
    <r>
      <rPr>
        <sz val="11"/>
        <rFont val="宋体"/>
        <family val="2"/>
        <charset val="134"/>
      </rPr>
      <t>个样本数</t>
    </r>
    <phoneticPr fontId="6" type="noConversion"/>
  </si>
  <si>
    <r>
      <rPr>
        <sz val="11"/>
        <rFont val="宋体"/>
        <family val="3"/>
        <charset val="134"/>
      </rPr>
      <t>河北、天津</t>
    </r>
  </si>
  <si>
    <r>
      <t>121</t>
    </r>
    <r>
      <rPr>
        <sz val="11"/>
        <rFont val="宋体"/>
        <family val="2"/>
        <charset val="134"/>
      </rPr>
      <t>个</t>
    </r>
    <phoneticPr fontId="6" type="noConversion"/>
  </si>
  <si>
    <r>
      <rPr>
        <sz val="11"/>
        <rFont val="宋体"/>
        <family val="3"/>
        <charset val="134"/>
      </rPr>
      <t>山东、山西</t>
    </r>
  </si>
  <si>
    <r>
      <t>6</t>
    </r>
    <r>
      <rPr>
        <sz val="11"/>
        <rFont val="宋体"/>
        <family val="2"/>
        <charset val="134"/>
      </rPr>
      <t>个</t>
    </r>
    <phoneticPr fontId="6" type="noConversion"/>
  </si>
  <si>
    <r>
      <rPr>
        <sz val="11"/>
        <rFont val="宋体"/>
        <family val="3"/>
        <charset val="134"/>
      </rPr>
      <t>江苏</t>
    </r>
  </si>
  <si>
    <r>
      <t>30</t>
    </r>
    <r>
      <rPr>
        <sz val="11"/>
        <rFont val="宋体"/>
        <family val="2"/>
        <charset val="134"/>
      </rPr>
      <t>个</t>
    </r>
    <phoneticPr fontId="6" type="noConversion"/>
  </si>
  <si>
    <r>
      <rPr>
        <sz val="11"/>
        <rFont val="宋体"/>
        <family val="3"/>
        <charset val="134"/>
      </rPr>
      <t>陕西</t>
    </r>
  </si>
  <si>
    <r>
      <t>27</t>
    </r>
    <r>
      <rPr>
        <sz val="11"/>
        <rFont val="宋体"/>
        <family val="2"/>
        <charset val="134"/>
      </rPr>
      <t>个</t>
    </r>
    <phoneticPr fontId="6" type="noConversion"/>
  </si>
  <si>
    <r>
      <rPr>
        <sz val="11"/>
        <rFont val="宋体"/>
        <family val="3"/>
        <charset val="134"/>
      </rPr>
      <t>四川</t>
    </r>
  </si>
  <si>
    <r>
      <t>89</t>
    </r>
    <r>
      <rPr>
        <sz val="11"/>
        <rFont val="宋体"/>
        <family val="2"/>
        <charset val="134"/>
      </rPr>
      <t>个</t>
    </r>
    <phoneticPr fontId="6" type="noConversion"/>
  </si>
  <si>
    <r>
      <t>12</t>
    </r>
    <r>
      <rPr>
        <sz val="11"/>
        <rFont val="宋体"/>
        <family val="2"/>
        <charset val="134"/>
      </rPr>
      <t>个</t>
    </r>
    <phoneticPr fontId="6" type="noConversion"/>
  </si>
  <si>
    <r>
      <t>8</t>
    </r>
    <r>
      <rPr>
        <sz val="11"/>
        <rFont val="宋体"/>
        <family val="2"/>
        <charset val="134"/>
      </rPr>
      <t>个</t>
    </r>
    <phoneticPr fontId="6" type="noConversion"/>
  </si>
  <si>
    <r>
      <t>41</t>
    </r>
    <r>
      <rPr>
        <sz val="11"/>
        <rFont val="宋体"/>
        <family val="2"/>
        <charset val="134"/>
      </rPr>
      <t>个</t>
    </r>
    <phoneticPr fontId="6" type="noConversion"/>
  </si>
  <si>
    <r>
      <t>22</t>
    </r>
    <r>
      <rPr>
        <sz val="11"/>
        <rFont val="宋体"/>
        <family val="2"/>
        <charset val="134"/>
      </rPr>
      <t>个</t>
    </r>
    <phoneticPr fontId="6" type="noConversion"/>
  </si>
  <si>
    <r>
      <t>28</t>
    </r>
    <r>
      <rPr>
        <sz val="11"/>
        <rFont val="宋体"/>
        <family val="2"/>
        <charset val="134"/>
      </rPr>
      <t>个</t>
    </r>
    <phoneticPr fontId="6" type="noConversion"/>
  </si>
  <si>
    <r>
      <t>26</t>
    </r>
    <r>
      <rPr>
        <sz val="11"/>
        <rFont val="宋体"/>
        <family val="2"/>
        <charset val="134"/>
      </rPr>
      <t>个</t>
    </r>
    <phoneticPr fontId="6" type="noConversion"/>
  </si>
  <si>
    <r>
      <rPr>
        <sz val="11"/>
        <rFont val="宋体"/>
        <family val="2"/>
        <charset val="134"/>
      </rPr>
      <t>周顺利</t>
    </r>
    <r>
      <rPr>
        <sz val="11"/>
        <rFont val="Calibri"/>
        <family val="2"/>
      </rPr>
      <t>,</t>
    </r>
    <r>
      <rPr>
        <sz val="11"/>
        <rFont val="宋体"/>
        <family val="2"/>
        <charset val="134"/>
      </rPr>
      <t>张福锁</t>
    </r>
    <r>
      <rPr>
        <sz val="11"/>
        <rFont val="Calibri"/>
        <family val="2"/>
      </rPr>
      <t>,</t>
    </r>
    <r>
      <rPr>
        <sz val="11"/>
        <rFont val="宋体"/>
        <family val="2"/>
        <charset val="134"/>
      </rPr>
      <t>王兴仁</t>
    </r>
    <phoneticPr fontId="6" type="noConversion"/>
  </si>
  <si>
    <r>
      <rPr>
        <sz val="11"/>
        <rFont val="宋体"/>
        <family val="2"/>
        <charset val="134"/>
      </rPr>
      <t>高产条件下冬小麦产量性状的品种差异及氮肥效应</t>
    </r>
    <phoneticPr fontId="6" type="noConversion"/>
  </si>
  <si>
    <r>
      <rPr>
        <sz val="11"/>
        <rFont val="宋体"/>
        <family val="2"/>
        <charset val="134"/>
      </rPr>
      <t>品种</t>
    </r>
    <r>
      <rPr>
        <sz val="11"/>
        <rFont val="Calibri"/>
        <family val="2"/>
      </rPr>
      <t>915091</t>
    </r>
    <phoneticPr fontId="6" type="noConversion"/>
  </si>
  <si>
    <r>
      <rPr>
        <sz val="11"/>
        <rFont val="宋体"/>
        <family val="2"/>
        <charset val="134"/>
      </rPr>
      <t>衡水</t>
    </r>
    <r>
      <rPr>
        <sz val="11"/>
        <rFont val="Calibri"/>
        <family val="2"/>
      </rPr>
      <t>4041</t>
    </r>
  </si>
  <si>
    <r>
      <rPr>
        <sz val="11"/>
        <rFont val="宋体"/>
        <family val="2"/>
        <charset val="134"/>
      </rPr>
      <t>山农</t>
    </r>
    <r>
      <rPr>
        <sz val="11"/>
        <rFont val="Calibri"/>
        <family val="2"/>
      </rPr>
      <t>45</t>
    </r>
  </si>
  <si>
    <r>
      <rPr>
        <sz val="11"/>
        <rFont val="宋体"/>
        <family val="2"/>
        <charset val="134"/>
      </rPr>
      <t>泰山</t>
    </r>
    <r>
      <rPr>
        <sz val="11"/>
        <rFont val="Calibri"/>
        <family val="2"/>
      </rPr>
      <t>021</t>
    </r>
  </si>
  <si>
    <r>
      <rPr>
        <sz val="11"/>
        <rFont val="宋体"/>
        <family val="2"/>
        <charset val="134"/>
      </rPr>
      <t>　张　睿等</t>
    </r>
    <r>
      <rPr>
        <sz val="11"/>
        <rFont val="Calibri"/>
        <family val="2"/>
      </rPr>
      <t>:</t>
    </r>
    <r>
      <rPr>
        <sz val="11"/>
        <rFont val="宋体"/>
        <family val="2"/>
        <charset val="134"/>
      </rPr>
      <t>不同</t>
    </r>
    <r>
      <rPr>
        <sz val="11"/>
        <rFont val="Calibri"/>
        <family val="2"/>
      </rPr>
      <t>NPK</t>
    </r>
    <r>
      <rPr>
        <sz val="11"/>
        <rFont val="宋体"/>
        <family val="2"/>
        <charset val="134"/>
      </rPr>
      <t>配置对强筋小麦群体生物量与产量的效应研究</t>
    </r>
  </si>
  <si>
    <r>
      <rPr>
        <sz val="11"/>
        <rFont val="宋体"/>
        <family val="2"/>
        <charset val="134"/>
      </rPr>
      <t>徐钰</t>
    </r>
    <r>
      <rPr>
        <sz val="11"/>
        <rFont val="Calibri"/>
        <family val="2"/>
      </rPr>
      <t>,</t>
    </r>
    <r>
      <rPr>
        <sz val="11"/>
        <rFont val="宋体"/>
        <family val="2"/>
        <charset val="134"/>
      </rPr>
      <t>刘兆辉</t>
    </r>
    <r>
      <rPr>
        <sz val="11"/>
        <rFont val="Calibri"/>
        <family val="2"/>
      </rPr>
      <t>,</t>
    </r>
    <r>
      <rPr>
        <sz val="11"/>
        <rFont val="宋体"/>
        <family val="2"/>
        <charset val="134"/>
      </rPr>
      <t>江丽华</t>
    </r>
    <r>
      <rPr>
        <sz val="11"/>
        <rFont val="Calibri"/>
        <family val="2"/>
      </rPr>
      <t>,</t>
    </r>
    <r>
      <rPr>
        <sz val="11"/>
        <rFont val="宋体"/>
        <family val="2"/>
        <charset val="134"/>
      </rPr>
      <t>林海涛</t>
    </r>
    <r>
      <rPr>
        <sz val="11"/>
        <rFont val="Calibri"/>
        <family val="2"/>
      </rPr>
      <t>,</t>
    </r>
    <r>
      <rPr>
        <sz val="11"/>
        <rFont val="宋体"/>
        <family val="2"/>
        <charset val="134"/>
      </rPr>
      <t>郑福丽</t>
    </r>
    <r>
      <rPr>
        <sz val="11"/>
        <rFont val="Calibri"/>
        <family val="2"/>
      </rPr>
      <t>,</t>
    </r>
    <r>
      <rPr>
        <sz val="11"/>
        <rFont val="宋体"/>
        <family val="2"/>
        <charset val="134"/>
      </rPr>
      <t>谭德水</t>
    </r>
  </si>
  <si>
    <r>
      <rPr>
        <sz val="11"/>
        <rFont val="宋体"/>
        <family val="2"/>
        <charset val="134"/>
      </rPr>
      <t>不同氮肥运筹对冬小麦氮肥利用率和土壤硝态氮含量的影响</t>
    </r>
  </si>
  <si>
    <t>CK</t>
    <phoneticPr fontId="6" type="noConversion"/>
  </si>
  <si>
    <r>
      <rPr>
        <sz val="11"/>
        <rFont val="宋体"/>
        <family val="2"/>
        <charset val="134"/>
      </rPr>
      <t>陈莉</t>
    </r>
    <phoneticPr fontId="6" type="noConversion"/>
  </si>
  <si>
    <r>
      <rPr>
        <sz val="11"/>
        <rFont val="宋体"/>
        <family val="2"/>
        <charset val="134"/>
      </rPr>
      <t>氮磷钾不同施肥水平配施对小麦产量和品质的影响</t>
    </r>
    <phoneticPr fontId="6" type="noConversion"/>
  </si>
  <si>
    <r>
      <rPr>
        <sz val="11"/>
        <rFont val="宋体"/>
        <family val="2"/>
        <charset val="134"/>
      </rPr>
      <t>王小燕</t>
    </r>
    <r>
      <rPr>
        <sz val="11"/>
        <rFont val="Calibri"/>
        <family val="2"/>
      </rPr>
      <t>,</t>
    </r>
    <r>
      <rPr>
        <sz val="11"/>
        <rFont val="宋体"/>
        <family val="2"/>
        <charset val="134"/>
      </rPr>
      <t>沈永龙</t>
    </r>
    <r>
      <rPr>
        <sz val="11"/>
        <rFont val="Calibri"/>
        <family val="2"/>
      </rPr>
      <t>,</t>
    </r>
    <r>
      <rPr>
        <sz val="11"/>
        <rFont val="宋体"/>
        <family val="2"/>
        <charset val="134"/>
      </rPr>
      <t>高春宝</t>
    </r>
    <r>
      <rPr>
        <sz val="11"/>
        <rFont val="Calibri"/>
        <family val="2"/>
      </rPr>
      <t>,</t>
    </r>
    <r>
      <rPr>
        <sz val="11"/>
        <rFont val="宋体"/>
        <family val="2"/>
        <charset val="134"/>
      </rPr>
      <t>刘章勇</t>
    </r>
    <r>
      <rPr>
        <sz val="11"/>
        <rFont val="Calibri"/>
        <family val="2"/>
      </rPr>
      <t>,</t>
    </r>
    <r>
      <rPr>
        <sz val="11"/>
        <rFont val="宋体"/>
        <family val="2"/>
        <charset val="134"/>
      </rPr>
      <t>方正武</t>
    </r>
    <phoneticPr fontId="6" type="noConversion"/>
  </si>
  <si>
    <r>
      <rPr>
        <sz val="11"/>
        <rFont val="宋体"/>
        <family val="2"/>
        <charset val="134"/>
      </rPr>
      <t>氮肥后移对江汉平原小麦籽粒产量及氮肥偏生产力的影响</t>
    </r>
  </si>
  <si>
    <r>
      <rPr>
        <sz val="11"/>
        <rFont val="宋体"/>
        <family val="2"/>
        <charset val="134"/>
      </rPr>
      <t>朱新开</t>
    </r>
    <r>
      <rPr>
        <sz val="11"/>
        <rFont val="Calibri"/>
        <family val="2"/>
      </rPr>
      <t>,</t>
    </r>
    <r>
      <rPr>
        <sz val="11"/>
        <rFont val="宋体"/>
        <family val="2"/>
        <charset val="134"/>
      </rPr>
      <t>郭凯泉</t>
    </r>
    <r>
      <rPr>
        <sz val="11"/>
        <rFont val="Calibri"/>
        <family val="2"/>
      </rPr>
      <t>,</t>
    </r>
    <r>
      <rPr>
        <sz val="11"/>
        <rFont val="宋体"/>
        <family val="2"/>
        <charset val="134"/>
      </rPr>
      <t>李春燕</t>
    </r>
    <r>
      <rPr>
        <sz val="11"/>
        <rFont val="Calibri"/>
        <family val="2"/>
      </rPr>
      <t>,</t>
    </r>
    <r>
      <rPr>
        <sz val="11"/>
        <rFont val="宋体"/>
        <family val="2"/>
        <charset val="134"/>
      </rPr>
      <t>封超年</t>
    </r>
    <r>
      <rPr>
        <sz val="11"/>
        <rFont val="Calibri"/>
        <family val="2"/>
      </rPr>
      <t>,</t>
    </r>
    <r>
      <rPr>
        <sz val="11"/>
        <rFont val="宋体"/>
        <family val="2"/>
        <charset val="134"/>
      </rPr>
      <t>彭永欣</t>
    </r>
    <r>
      <rPr>
        <sz val="11"/>
        <rFont val="Calibri"/>
        <family val="2"/>
      </rPr>
      <t>,</t>
    </r>
    <r>
      <rPr>
        <sz val="11"/>
        <rFont val="宋体"/>
        <family val="2"/>
        <charset val="134"/>
      </rPr>
      <t>郭文善</t>
    </r>
  </si>
  <si>
    <r>
      <rPr>
        <sz val="11"/>
        <rFont val="宋体"/>
        <family val="3"/>
        <charset val="134"/>
      </rPr>
      <t>氮肥运筹比例对稻田套播强筋小麦产量及花后旗叶衰老的影响</t>
    </r>
    <phoneticPr fontId="6" type="noConversion"/>
  </si>
  <si>
    <r>
      <rPr>
        <sz val="11"/>
        <rFont val="宋体"/>
        <family val="2"/>
        <charset val="134"/>
      </rPr>
      <t>Ⅰ</t>
    </r>
  </si>
  <si>
    <r>
      <rPr>
        <sz val="11"/>
        <rFont val="宋体"/>
        <family val="2"/>
        <charset val="134"/>
      </rPr>
      <t>Ⅱ</t>
    </r>
  </si>
  <si>
    <r>
      <rPr>
        <sz val="11"/>
        <rFont val="宋体"/>
        <family val="2"/>
        <charset val="134"/>
      </rPr>
      <t>Ⅲ</t>
    </r>
  </si>
  <si>
    <r>
      <rPr>
        <sz val="11"/>
        <rFont val="宋体"/>
        <family val="2"/>
        <charset val="134"/>
      </rPr>
      <t>Ⅳ</t>
    </r>
  </si>
  <si>
    <r>
      <rPr>
        <sz val="11"/>
        <rFont val="宋体"/>
        <family val="2"/>
        <charset val="134"/>
      </rPr>
      <t>Ⅴ</t>
    </r>
  </si>
  <si>
    <r>
      <rPr>
        <sz val="11"/>
        <rFont val="宋体"/>
        <family val="2"/>
        <charset val="134"/>
      </rPr>
      <t>周忠新</t>
    </r>
    <r>
      <rPr>
        <sz val="11"/>
        <rFont val="Calibri"/>
        <family val="2"/>
      </rPr>
      <t>,</t>
    </r>
    <r>
      <rPr>
        <sz val="11"/>
        <rFont val="宋体"/>
        <family val="2"/>
        <charset val="134"/>
      </rPr>
      <t>于振文</t>
    </r>
    <r>
      <rPr>
        <sz val="11"/>
        <rFont val="Calibri"/>
        <family val="2"/>
      </rPr>
      <t>,</t>
    </r>
    <r>
      <rPr>
        <sz val="11"/>
        <rFont val="宋体"/>
        <family val="2"/>
        <charset val="134"/>
      </rPr>
      <t>许卫霞</t>
    </r>
    <r>
      <rPr>
        <sz val="11"/>
        <rFont val="Calibri"/>
        <family val="2"/>
      </rPr>
      <t>,</t>
    </r>
    <r>
      <rPr>
        <sz val="11"/>
        <rFont val="宋体"/>
        <family val="2"/>
        <charset val="134"/>
      </rPr>
      <t>魏守江</t>
    </r>
    <phoneticPr fontId="6" type="noConversion"/>
  </si>
  <si>
    <r>
      <rPr>
        <sz val="11"/>
        <rFont val="宋体"/>
        <family val="2"/>
        <charset val="134"/>
      </rPr>
      <t>氮磷钾用量及配比对小麦产量、蛋白质含量和肥料利用率的影响</t>
    </r>
    <phoneticPr fontId="6" type="noConversion"/>
  </si>
  <si>
    <t>N0P0K0</t>
    <phoneticPr fontId="6" type="noConversion"/>
  </si>
  <si>
    <r>
      <rPr>
        <sz val="11"/>
        <rFont val="宋体"/>
        <family val="2"/>
        <charset val="134"/>
      </rPr>
      <t>叶优良</t>
    </r>
    <r>
      <rPr>
        <sz val="11"/>
        <rFont val="Calibri"/>
        <family val="2"/>
      </rPr>
      <t>,</t>
    </r>
    <r>
      <rPr>
        <sz val="11"/>
        <rFont val="宋体"/>
        <family val="2"/>
        <charset val="134"/>
      </rPr>
      <t>包兴国</t>
    </r>
    <r>
      <rPr>
        <sz val="11"/>
        <rFont val="Calibri"/>
        <family val="2"/>
      </rPr>
      <t>,</t>
    </r>
    <r>
      <rPr>
        <sz val="11"/>
        <rFont val="宋体"/>
        <family val="2"/>
        <charset val="134"/>
      </rPr>
      <t>宋建兰</t>
    </r>
    <phoneticPr fontId="6" type="noConversion"/>
  </si>
  <si>
    <r>
      <rPr>
        <sz val="11"/>
        <rFont val="宋体"/>
        <family val="2"/>
        <charset val="134"/>
      </rPr>
      <t>长期施用不同肥料对小麦</t>
    </r>
    <r>
      <rPr>
        <sz val="11"/>
        <rFont val="Calibri"/>
        <family val="2"/>
      </rPr>
      <t>/</t>
    </r>
    <r>
      <rPr>
        <sz val="11"/>
        <rFont val="宋体"/>
        <family val="2"/>
        <charset val="134"/>
      </rPr>
      <t>玉米间作产量、氮吸收利用和土壤硝态氮累积的影响</t>
    </r>
    <phoneticPr fontId="6" type="noConversion"/>
  </si>
  <si>
    <r>
      <rPr>
        <sz val="11"/>
        <rFont val="宋体"/>
        <family val="2"/>
        <charset val="134"/>
      </rPr>
      <t>农肥</t>
    </r>
    <r>
      <rPr>
        <sz val="11"/>
        <rFont val="Calibri"/>
        <family val="2"/>
      </rPr>
      <t>120,000kg/hm2</t>
    </r>
  </si>
  <si>
    <r>
      <rPr>
        <sz val="11"/>
        <rFont val="宋体"/>
        <family val="2"/>
        <charset val="134"/>
      </rPr>
      <t>绿肥</t>
    </r>
    <r>
      <rPr>
        <sz val="11"/>
        <rFont val="Calibri"/>
        <family val="2"/>
      </rPr>
      <t>45,000kg/hm2</t>
    </r>
    <phoneticPr fontId="6" type="noConversion"/>
  </si>
  <si>
    <r>
      <rPr>
        <sz val="11"/>
        <rFont val="宋体"/>
        <family val="2"/>
        <charset val="134"/>
      </rPr>
      <t>秸杆</t>
    </r>
    <r>
      <rPr>
        <sz val="11"/>
        <rFont val="Calibri"/>
        <family val="2"/>
      </rPr>
      <t>10,500kg/hm2</t>
    </r>
  </si>
  <si>
    <r>
      <rPr>
        <sz val="11"/>
        <rFont val="宋体"/>
        <family val="2"/>
        <charset val="134"/>
      </rPr>
      <t>农肥</t>
    </r>
    <r>
      <rPr>
        <sz val="11"/>
        <rFont val="Calibri"/>
        <family val="2"/>
      </rPr>
      <t>60,000+N187·5kg/hm</t>
    </r>
  </si>
  <si>
    <r>
      <rPr>
        <sz val="11"/>
        <rFont val="宋体"/>
        <family val="2"/>
        <charset val="134"/>
      </rPr>
      <t>绿肥</t>
    </r>
    <r>
      <rPr>
        <sz val="11"/>
        <rFont val="Calibri"/>
        <family val="2"/>
      </rPr>
      <t>22, 500 + N187·5kg/hm2</t>
    </r>
  </si>
  <si>
    <r>
      <rPr>
        <sz val="11"/>
        <rFont val="宋体"/>
        <family val="2"/>
        <charset val="134"/>
      </rPr>
      <t>秸杆</t>
    </r>
    <r>
      <rPr>
        <sz val="11"/>
        <rFont val="Calibri"/>
        <family val="2"/>
      </rPr>
      <t>5,250+N187·5 kg/hm2</t>
    </r>
  </si>
  <si>
    <r>
      <rPr>
        <sz val="11"/>
        <rFont val="宋体"/>
        <family val="2"/>
        <charset val="134"/>
      </rPr>
      <t>于振文</t>
    </r>
    <r>
      <rPr>
        <sz val="11"/>
        <rFont val="Calibri"/>
        <family val="2"/>
      </rPr>
      <t xml:space="preserve"> </t>
    </r>
    <r>
      <rPr>
        <sz val="11"/>
        <rFont val="宋体"/>
        <family val="2"/>
        <charset val="134"/>
      </rPr>
      <t>潘庆民</t>
    </r>
    <r>
      <rPr>
        <sz val="11"/>
        <rFont val="Calibri"/>
        <family val="2"/>
      </rPr>
      <t xml:space="preserve"> </t>
    </r>
    <r>
      <rPr>
        <sz val="11"/>
        <rFont val="宋体"/>
        <family val="2"/>
        <charset val="134"/>
      </rPr>
      <t>姜</t>
    </r>
    <r>
      <rPr>
        <sz val="11"/>
        <rFont val="Calibri"/>
        <family val="2"/>
      </rPr>
      <t xml:space="preserve"> </t>
    </r>
    <r>
      <rPr>
        <sz val="11"/>
        <rFont val="宋体"/>
        <family val="2"/>
        <charset val="134"/>
      </rPr>
      <t>东</t>
    </r>
    <r>
      <rPr>
        <sz val="11"/>
        <rFont val="Calibri"/>
        <family val="2"/>
      </rPr>
      <t xml:space="preserve"> </t>
    </r>
    <r>
      <rPr>
        <sz val="11"/>
        <rFont val="宋体"/>
        <family val="2"/>
        <charset val="134"/>
      </rPr>
      <t>张永丽</t>
    </r>
    <r>
      <rPr>
        <sz val="11"/>
        <rFont val="Calibri"/>
        <family val="2"/>
      </rPr>
      <t xml:space="preserve"> </t>
    </r>
    <r>
      <rPr>
        <sz val="11"/>
        <rFont val="宋体"/>
        <family val="2"/>
        <charset val="134"/>
      </rPr>
      <t>王</t>
    </r>
    <r>
      <rPr>
        <sz val="11"/>
        <rFont val="Calibri"/>
        <family val="2"/>
      </rPr>
      <t xml:space="preserve"> </t>
    </r>
    <r>
      <rPr>
        <sz val="11"/>
        <rFont val="宋体"/>
        <family val="2"/>
        <charset val="134"/>
      </rPr>
      <t>东</t>
    </r>
  </si>
  <si>
    <r>
      <t>9000 kg/</t>
    </r>
    <r>
      <rPr>
        <sz val="11"/>
        <rFont val="宋体"/>
        <family val="2"/>
        <charset val="134"/>
      </rPr>
      <t>公顷小麦施氮量与生理特性分析</t>
    </r>
    <r>
      <rPr>
        <sz val="11"/>
        <rFont val="Calibri"/>
        <family val="2"/>
      </rPr>
      <t xml:space="preserve"> 
</t>
    </r>
    <phoneticPr fontId="6" type="noConversion"/>
  </si>
  <si>
    <r>
      <t>1995-1996</t>
    </r>
    <r>
      <rPr>
        <sz val="11"/>
        <rFont val="宋体"/>
        <family val="2"/>
        <charset val="134"/>
      </rPr>
      <t>鲁麦</t>
    </r>
    <r>
      <rPr>
        <sz val="11"/>
        <rFont val="Calibri"/>
        <family val="2"/>
      </rPr>
      <t>14</t>
    </r>
    <phoneticPr fontId="6" type="noConversion"/>
  </si>
  <si>
    <r>
      <rPr>
        <sz val="11"/>
        <rFont val="宋体"/>
        <family val="2"/>
        <charset val="134"/>
      </rPr>
      <t>鲁麦</t>
    </r>
    <r>
      <rPr>
        <sz val="11"/>
        <rFont val="Calibri"/>
        <family val="2"/>
      </rPr>
      <t>22</t>
    </r>
    <phoneticPr fontId="6" type="noConversion"/>
  </si>
  <si>
    <r>
      <t>1996-1997</t>
    </r>
    <r>
      <rPr>
        <sz val="11"/>
        <rFont val="宋体"/>
        <family val="2"/>
        <charset val="134"/>
      </rPr>
      <t>鲁麦</t>
    </r>
    <r>
      <rPr>
        <sz val="11"/>
        <rFont val="Calibri"/>
        <family val="2"/>
      </rPr>
      <t>14</t>
    </r>
    <phoneticPr fontId="6" type="noConversion"/>
  </si>
  <si>
    <r>
      <rPr>
        <sz val="11"/>
        <rFont val="宋体"/>
        <family val="2"/>
        <charset val="134"/>
      </rPr>
      <t>王彬</t>
    </r>
    <r>
      <rPr>
        <sz val="11"/>
        <rFont val="Calibri"/>
        <family val="2"/>
      </rPr>
      <t xml:space="preserve"> </t>
    </r>
    <r>
      <rPr>
        <sz val="11"/>
        <rFont val="宋体"/>
        <family val="2"/>
        <charset val="134"/>
      </rPr>
      <t>刘建玲</t>
    </r>
    <phoneticPr fontId="6" type="noConversion"/>
  </si>
  <si>
    <r>
      <rPr>
        <sz val="11"/>
        <rFont val="宋体"/>
        <family val="2"/>
        <charset val="134"/>
      </rPr>
      <t>半干旱区水磷耦合效应及土壤水磷的动态变化</t>
    </r>
    <phoneticPr fontId="6" type="noConversion"/>
  </si>
  <si>
    <r>
      <rPr>
        <sz val="11"/>
        <rFont val="宋体"/>
        <family val="2"/>
        <charset val="134"/>
      </rPr>
      <t>干旱条件</t>
    </r>
    <phoneticPr fontId="6" type="noConversion"/>
  </si>
  <si>
    <t>f1</t>
    <phoneticPr fontId="6" type="noConversion"/>
  </si>
  <si>
    <r>
      <rPr>
        <sz val="11"/>
        <rFont val="宋体"/>
        <family val="2"/>
        <charset val="134"/>
      </rPr>
      <t>水分亏缺</t>
    </r>
    <phoneticPr fontId="6" type="noConversion"/>
  </si>
  <si>
    <r>
      <rPr>
        <sz val="11"/>
        <rFont val="宋体"/>
        <family val="2"/>
        <charset val="134"/>
      </rPr>
      <t>正常供水</t>
    </r>
    <phoneticPr fontId="6" type="noConversion"/>
  </si>
  <si>
    <r>
      <rPr>
        <sz val="11"/>
        <rFont val="宋体"/>
        <family val="2"/>
        <charset val="134"/>
      </rPr>
      <t>吴克宁</t>
    </r>
    <r>
      <rPr>
        <sz val="11"/>
        <rFont val="Calibri"/>
        <family val="2"/>
      </rPr>
      <t>,</t>
    </r>
    <r>
      <rPr>
        <sz val="11"/>
        <rFont val="宋体"/>
        <family val="2"/>
        <charset val="134"/>
      </rPr>
      <t>赵彦锋</t>
    </r>
    <r>
      <rPr>
        <sz val="11"/>
        <rFont val="Calibri"/>
        <family val="2"/>
      </rPr>
      <t>,</t>
    </r>
    <r>
      <rPr>
        <sz val="11"/>
        <rFont val="宋体"/>
        <family val="2"/>
        <charset val="134"/>
      </rPr>
      <t>吕巧灵</t>
    </r>
    <r>
      <rPr>
        <sz val="11"/>
        <rFont val="Calibri"/>
        <family val="2"/>
      </rPr>
      <t>,</t>
    </r>
    <r>
      <rPr>
        <sz val="11"/>
        <rFont val="宋体"/>
        <family val="2"/>
        <charset val="134"/>
      </rPr>
      <t>李　玲</t>
    </r>
  </si>
  <si>
    <r>
      <rPr>
        <sz val="11"/>
        <rFont val="宋体"/>
        <family val="2"/>
        <charset val="134"/>
      </rPr>
      <t>潮土区灌浆水和施磷对冬小麦光合作用和产量的影响</t>
    </r>
    <phoneticPr fontId="6" type="noConversion"/>
  </si>
  <si>
    <r>
      <rPr>
        <sz val="11"/>
        <rFont val="宋体"/>
        <family val="2"/>
        <charset val="134"/>
      </rPr>
      <t>高水高磷</t>
    </r>
    <phoneticPr fontId="6" type="noConversion"/>
  </si>
  <si>
    <r>
      <rPr>
        <sz val="11"/>
        <rFont val="宋体"/>
        <family val="2"/>
        <charset val="134"/>
      </rPr>
      <t>高水中磷</t>
    </r>
  </si>
  <si>
    <r>
      <rPr>
        <sz val="11"/>
        <rFont val="宋体"/>
        <family val="2"/>
        <charset val="134"/>
      </rPr>
      <t>高水低磷</t>
    </r>
  </si>
  <si>
    <r>
      <rPr>
        <sz val="11"/>
        <rFont val="宋体"/>
        <family val="2"/>
        <charset val="134"/>
      </rPr>
      <t>低水高磷</t>
    </r>
  </si>
  <si>
    <r>
      <rPr>
        <sz val="11"/>
        <rFont val="宋体"/>
        <family val="2"/>
        <charset val="134"/>
      </rPr>
      <t>低水中磷</t>
    </r>
    <phoneticPr fontId="6" type="noConversion"/>
  </si>
  <si>
    <r>
      <rPr>
        <sz val="11"/>
        <rFont val="宋体"/>
        <family val="2"/>
        <charset val="134"/>
      </rPr>
      <t>低水低磷</t>
    </r>
  </si>
  <si>
    <r>
      <rPr>
        <sz val="11"/>
        <rFont val="宋体"/>
        <family val="2"/>
        <charset val="134"/>
      </rPr>
      <t>曹承富　孔令聪</t>
    </r>
  </si>
  <si>
    <r>
      <rPr>
        <sz val="11"/>
        <rFont val="宋体"/>
        <family val="2"/>
        <charset val="134"/>
      </rPr>
      <t>氮素水平对皖麦</t>
    </r>
    <r>
      <rPr>
        <sz val="11"/>
        <rFont val="Calibri"/>
        <family val="2"/>
      </rPr>
      <t>44</t>
    </r>
    <r>
      <rPr>
        <sz val="11"/>
        <rFont val="宋体"/>
        <family val="2"/>
        <charset val="134"/>
      </rPr>
      <t>产量和品质的调节效应</t>
    </r>
  </si>
  <si>
    <r>
      <rPr>
        <sz val="11"/>
        <rFont val="宋体"/>
        <family val="2"/>
        <charset val="134"/>
      </rPr>
      <t>李凤民刘小兰王俊</t>
    </r>
  </si>
  <si>
    <r>
      <rPr>
        <sz val="11"/>
        <rFont val="宋体"/>
        <family val="2"/>
        <charset val="134"/>
      </rPr>
      <t>底墒与磷肥互作对春小麦产量形成的影响</t>
    </r>
  </si>
  <si>
    <r>
      <rPr>
        <sz val="11"/>
        <rFont val="宋体"/>
        <family val="3"/>
        <charset val="134"/>
      </rPr>
      <t>李裕元</t>
    </r>
    <r>
      <rPr>
        <sz val="11"/>
        <rFont val="Calibri"/>
        <family val="2"/>
      </rPr>
      <t>,</t>
    </r>
    <r>
      <rPr>
        <sz val="11"/>
        <rFont val="宋体"/>
        <family val="3"/>
        <charset val="134"/>
      </rPr>
      <t>郭永杰</t>
    </r>
    <r>
      <rPr>
        <sz val="11"/>
        <rFont val="Calibri"/>
        <family val="2"/>
      </rPr>
      <t>,</t>
    </r>
    <r>
      <rPr>
        <sz val="11"/>
        <rFont val="宋体"/>
        <family val="3"/>
        <charset val="134"/>
      </rPr>
      <t>邵明安</t>
    </r>
    <phoneticPr fontId="6" type="noConversion"/>
  </si>
  <si>
    <r>
      <rPr>
        <sz val="11"/>
        <rFont val="宋体"/>
        <family val="3"/>
        <charset val="134"/>
      </rPr>
      <t>施肥对丘陵旱地冬小麦生长发育和水分利用的影响</t>
    </r>
    <phoneticPr fontId="6" type="noConversion"/>
  </si>
  <si>
    <t>CK</t>
    <phoneticPr fontId="6" type="noConversion"/>
  </si>
  <si>
    <r>
      <t>1990~1991</t>
    </r>
    <r>
      <rPr>
        <sz val="11"/>
        <rFont val="宋体"/>
        <family val="3"/>
        <charset val="134"/>
      </rPr>
      <t>连续种植</t>
    </r>
    <phoneticPr fontId="6" type="noConversion"/>
  </si>
  <si>
    <r>
      <rPr>
        <sz val="11"/>
        <rFont val="宋体"/>
        <family val="3"/>
        <charset val="134"/>
      </rPr>
      <t>乔匀周</t>
    </r>
    <r>
      <rPr>
        <sz val="11"/>
        <rFont val="Calibri"/>
        <family val="2"/>
      </rPr>
      <t xml:space="preserve"> </t>
    </r>
    <r>
      <rPr>
        <sz val="11"/>
        <rFont val="宋体"/>
        <family val="3"/>
        <charset val="134"/>
      </rPr>
      <t>于振文</t>
    </r>
    <phoneticPr fontId="6" type="noConversion"/>
  </si>
  <si>
    <r>
      <rPr>
        <sz val="11"/>
        <rFont val="宋体"/>
        <family val="3"/>
        <charset val="134"/>
      </rPr>
      <t>土壤肥力和灌水方式对小麦品质及水分生产率影响的研究</t>
    </r>
    <phoneticPr fontId="6" type="noConversion"/>
  </si>
  <si>
    <r>
      <rPr>
        <sz val="11"/>
        <rFont val="宋体"/>
        <family val="2"/>
        <charset val="134"/>
      </rPr>
      <t>淄麦</t>
    </r>
    <r>
      <rPr>
        <sz val="11"/>
        <rFont val="Calibri"/>
        <family val="2"/>
      </rPr>
      <t>12</t>
    </r>
    <r>
      <rPr>
        <sz val="11"/>
        <rFont val="宋体"/>
        <family val="2"/>
        <charset val="134"/>
      </rPr>
      <t>号</t>
    </r>
  </si>
  <si>
    <r>
      <rPr>
        <sz val="11"/>
        <rFont val="宋体"/>
        <family val="2"/>
        <charset val="134"/>
      </rPr>
      <t>孙传范</t>
    </r>
    <r>
      <rPr>
        <sz val="11"/>
        <rFont val="Calibri"/>
        <family val="2"/>
      </rPr>
      <t xml:space="preserve"> </t>
    </r>
    <r>
      <rPr>
        <sz val="11"/>
        <rFont val="宋体"/>
        <family val="2"/>
        <charset val="134"/>
      </rPr>
      <t>曹卫星</t>
    </r>
    <phoneticPr fontId="6" type="noConversion"/>
  </si>
  <si>
    <r>
      <rPr>
        <sz val="11"/>
        <rFont val="宋体"/>
        <family val="2"/>
        <charset val="134"/>
      </rPr>
      <t>小麦氮素利用效率的生理生态与氮肥调控研究</t>
    </r>
    <phoneticPr fontId="6" type="noConversion"/>
  </si>
  <si>
    <t>XH</t>
    <phoneticPr fontId="6" type="noConversion"/>
  </si>
  <si>
    <t>XM</t>
    <phoneticPr fontId="6" type="noConversion"/>
  </si>
  <si>
    <t>XL</t>
    <phoneticPr fontId="6" type="noConversion"/>
  </si>
  <si>
    <t>HH</t>
    <phoneticPr fontId="6" type="noConversion"/>
  </si>
  <si>
    <t>HM</t>
    <phoneticPr fontId="6" type="noConversion"/>
  </si>
  <si>
    <t>HL</t>
    <phoneticPr fontId="6" type="noConversion"/>
  </si>
  <si>
    <t>YH</t>
    <phoneticPr fontId="6" type="noConversion"/>
  </si>
  <si>
    <t>YM</t>
    <phoneticPr fontId="6" type="noConversion"/>
  </si>
  <si>
    <t>YL</t>
    <phoneticPr fontId="6" type="noConversion"/>
  </si>
  <si>
    <t>WH</t>
    <phoneticPr fontId="6" type="noConversion"/>
  </si>
  <si>
    <t>WM</t>
    <phoneticPr fontId="6" type="noConversion"/>
  </si>
  <si>
    <t>WL</t>
    <phoneticPr fontId="6" type="noConversion"/>
  </si>
  <si>
    <r>
      <rPr>
        <sz val="11"/>
        <rFont val="宋体"/>
        <family val="2"/>
        <charset val="134"/>
      </rPr>
      <t>黄淮麦区冬小麦超高产栽培的理论与实践</t>
    </r>
  </si>
  <si>
    <r>
      <rPr>
        <sz val="11"/>
        <rFont val="宋体"/>
        <family val="3"/>
        <charset val="134"/>
      </rPr>
      <t>高产</t>
    </r>
    <r>
      <rPr>
        <sz val="11"/>
        <rFont val="Calibri"/>
        <family val="2"/>
      </rPr>
      <t xml:space="preserve">   1996</t>
    </r>
    <phoneticPr fontId="6" type="noConversion"/>
  </si>
  <si>
    <r>
      <rPr>
        <sz val="11"/>
        <rFont val="宋体"/>
        <family val="3"/>
        <charset val="134"/>
      </rPr>
      <t>鲁麦</t>
    </r>
    <r>
      <rPr>
        <sz val="11"/>
        <rFont val="Calibri"/>
        <family val="2"/>
      </rPr>
      <t>14</t>
    </r>
  </si>
  <si>
    <r>
      <rPr>
        <sz val="11"/>
        <rFont val="宋体"/>
        <family val="3"/>
        <charset val="134"/>
      </rPr>
      <t>鲁麦</t>
    </r>
    <r>
      <rPr>
        <sz val="11"/>
        <rFont val="Calibri"/>
        <family val="2"/>
      </rPr>
      <t>15</t>
    </r>
  </si>
  <si>
    <r>
      <rPr>
        <sz val="11"/>
        <rFont val="宋体"/>
        <family val="3"/>
        <charset val="134"/>
      </rPr>
      <t>鲁麦</t>
    </r>
    <r>
      <rPr>
        <sz val="11"/>
        <rFont val="Calibri"/>
        <family val="2"/>
      </rPr>
      <t>7</t>
    </r>
  </si>
  <si>
    <r>
      <rPr>
        <sz val="11"/>
        <rFont val="宋体"/>
        <family val="3"/>
        <charset val="134"/>
      </rPr>
      <t>鲁麦</t>
    </r>
    <r>
      <rPr>
        <sz val="11"/>
        <rFont val="Calibri"/>
        <family val="2"/>
      </rPr>
      <t>21</t>
    </r>
  </si>
  <si>
    <r>
      <rPr>
        <sz val="11"/>
        <rFont val="宋体"/>
        <family val="3"/>
        <charset val="134"/>
      </rPr>
      <t>超高产</t>
    </r>
    <r>
      <rPr>
        <sz val="11"/>
        <rFont val="Calibri"/>
        <family val="2"/>
      </rPr>
      <t xml:space="preserve">  1996</t>
    </r>
    <phoneticPr fontId="6" type="noConversion"/>
  </si>
  <si>
    <r>
      <rPr>
        <sz val="11"/>
        <rFont val="宋体"/>
        <family val="3"/>
        <charset val="134"/>
      </rPr>
      <t>鲁麦</t>
    </r>
    <r>
      <rPr>
        <sz val="11"/>
        <rFont val="Calibri"/>
        <family val="2"/>
      </rPr>
      <t>22</t>
    </r>
  </si>
  <si>
    <r>
      <rPr>
        <sz val="11"/>
        <rFont val="宋体"/>
        <family val="3"/>
        <charset val="134"/>
      </rPr>
      <t>鲁麦</t>
    </r>
    <r>
      <rPr>
        <sz val="11"/>
        <rFont val="Calibri"/>
        <family val="2"/>
      </rPr>
      <t>23</t>
    </r>
  </si>
  <si>
    <t>8017-2</t>
    <phoneticPr fontId="6" type="noConversion"/>
  </si>
  <si>
    <r>
      <rPr>
        <sz val="11"/>
        <rFont val="宋体"/>
        <family val="2"/>
        <charset val="134"/>
      </rPr>
      <t>杨萍果</t>
    </r>
    <r>
      <rPr>
        <sz val="11"/>
        <rFont val="Calibri"/>
        <family val="2"/>
      </rPr>
      <t>,</t>
    </r>
    <r>
      <rPr>
        <sz val="11"/>
        <rFont val="宋体"/>
        <family val="2"/>
        <charset val="134"/>
      </rPr>
      <t>周进财</t>
    </r>
    <r>
      <rPr>
        <sz val="11"/>
        <rFont val="Calibri"/>
        <family val="2"/>
      </rPr>
      <t>,</t>
    </r>
    <r>
      <rPr>
        <sz val="11"/>
        <rFont val="宋体"/>
        <family val="2"/>
        <charset val="134"/>
      </rPr>
      <t>张定一</t>
    </r>
    <phoneticPr fontId="6" type="noConversion"/>
  </si>
  <si>
    <r>
      <rPr>
        <sz val="11"/>
        <rFont val="宋体"/>
        <family val="2"/>
        <charset val="134"/>
      </rPr>
      <t>氮肥施用量对冬小麦产量和品质的影响</t>
    </r>
  </si>
  <si>
    <r>
      <rPr>
        <sz val="11"/>
        <rFont val="宋体"/>
        <family val="2"/>
        <charset val="134"/>
      </rPr>
      <t>不同灌水处理条件下不同小麦品种氮素积累、分配与转移的差异</t>
    </r>
    <phoneticPr fontId="6" type="noConversion"/>
  </si>
  <si>
    <t>W0</t>
    <phoneticPr fontId="6" type="noConversion"/>
  </si>
  <si>
    <t>W1</t>
    <phoneticPr fontId="6" type="noConversion"/>
  </si>
  <si>
    <t>W2</t>
    <phoneticPr fontId="6" type="noConversion"/>
  </si>
  <si>
    <t>Zhang Hui-min</t>
    <phoneticPr fontId="6" type="noConversion"/>
  </si>
  <si>
    <t>Effect of Long-Term Potassium Fertilization on Crop Yield and Potassium Effciency and Balance Under Wheat-Maize Rotation in China</t>
    <phoneticPr fontId="6" type="noConversion"/>
  </si>
  <si>
    <r>
      <rPr>
        <sz val="11"/>
        <rFont val="宋体"/>
        <family val="2"/>
        <charset val="134"/>
      </rPr>
      <t>长期定位施肥</t>
    </r>
    <phoneticPr fontId="6" type="noConversion"/>
  </si>
  <si>
    <t>NP</t>
    <phoneticPr fontId="6" type="noConversion"/>
  </si>
  <si>
    <t>NPK</t>
    <phoneticPr fontId="6" type="noConversion"/>
  </si>
  <si>
    <t>NPKM</t>
    <phoneticPr fontId="6" type="noConversion"/>
  </si>
  <si>
    <r>
      <rPr>
        <sz val="9"/>
        <rFont val="宋体"/>
        <family val="3"/>
        <charset val="134"/>
      </rPr>
      <t>共</t>
    </r>
    <r>
      <rPr>
        <sz val="9"/>
        <rFont val="Calibri"/>
        <family val="2"/>
      </rPr>
      <t>45</t>
    </r>
    <r>
      <rPr>
        <sz val="9"/>
        <rFont val="宋体"/>
        <family val="3"/>
        <charset val="134"/>
      </rPr>
      <t>个试验</t>
    </r>
    <r>
      <rPr>
        <sz val="9"/>
        <rFont val="Calibri"/>
        <family val="2"/>
      </rPr>
      <t xml:space="preserve"> </t>
    </r>
    <r>
      <rPr>
        <sz val="9"/>
        <rFont val="宋体"/>
        <family val="3"/>
        <charset val="134"/>
      </rPr>
      <t>均值</t>
    </r>
    <phoneticPr fontId="6" type="noConversion"/>
  </si>
  <si>
    <t>P0</t>
    <phoneticPr fontId="6" type="noConversion"/>
  </si>
  <si>
    <t>P37.5</t>
    <phoneticPr fontId="6" type="noConversion"/>
  </si>
  <si>
    <t>P75</t>
    <phoneticPr fontId="6" type="noConversion"/>
  </si>
  <si>
    <t>P112.5</t>
    <phoneticPr fontId="6" type="noConversion"/>
  </si>
  <si>
    <r>
      <rPr>
        <sz val="9"/>
        <rFont val="宋体"/>
        <family val="3"/>
        <charset val="134"/>
      </rPr>
      <t>共</t>
    </r>
    <r>
      <rPr>
        <sz val="9"/>
        <rFont val="Calibri"/>
        <family val="2"/>
      </rPr>
      <t>25</t>
    </r>
    <r>
      <rPr>
        <sz val="9"/>
        <rFont val="宋体"/>
        <family val="3"/>
        <charset val="134"/>
      </rPr>
      <t>个试验</t>
    </r>
    <r>
      <rPr>
        <sz val="9"/>
        <rFont val="Calibri"/>
        <family val="2"/>
      </rPr>
      <t xml:space="preserve"> </t>
    </r>
    <r>
      <rPr>
        <sz val="9"/>
        <rFont val="宋体"/>
        <family val="3"/>
        <charset val="134"/>
      </rPr>
      <t>均值</t>
    </r>
    <phoneticPr fontId="6" type="noConversion"/>
  </si>
  <si>
    <t>P67.5</t>
    <phoneticPr fontId="6" type="noConversion"/>
  </si>
  <si>
    <t>P135</t>
    <phoneticPr fontId="6" type="noConversion"/>
  </si>
  <si>
    <t>P202.5</t>
    <phoneticPr fontId="6" type="noConversion"/>
  </si>
  <si>
    <r>
      <rPr>
        <sz val="11"/>
        <rFont val="宋体"/>
        <family val="3"/>
        <charset val="134"/>
      </rPr>
      <t>不同氮源配施对豫北高产小麦花后氮代谢及土壤硝态氮的影响</t>
    </r>
    <phoneticPr fontId="6" type="noConversion"/>
  </si>
  <si>
    <r>
      <t>100</t>
    </r>
    <r>
      <rPr>
        <sz val="11"/>
        <rFont val="宋体"/>
        <family val="2"/>
        <charset val="134"/>
      </rPr>
      <t>％无机氮</t>
    </r>
    <phoneticPr fontId="6" type="noConversion"/>
  </si>
  <si>
    <r>
      <t>25</t>
    </r>
    <r>
      <rPr>
        <sz val="11"/>
        <rFont val="宋体"/>
        <family val="2"/>
        <charset val="134"/>
      </rPr>
      <t>％有机氮＋</t>
    </r>
    <r>
      <rPr>
        <sz val="11"/>
        <rFont val="Calibri"/>
        <family val="2"/>
      </rPr>
      <t>75</t>
    </r>
    <r>
      <rPr>
        <sz val="11"/>
        <rFont val="宋体"/>
        <family val="2"/>
        <charset val="134"/>
      </rPr>
      <t>％无机氮</t>
    </r>
    <phoneticPr fontId="6" type="noConversion"/>
  </si>
  <si>
    <r>
      <t>50</t>
    </r>
    <r>
      <rPr>
        <sz val="11"/>
        <rFont val="宋体"/>
        <family val="2"/>
        <charset val="134"/>
      </rPr>
      <t>％有机氮＋</t>
    </r>
    <r>
      <rPr>
        <sz val="11"/>
        <rFont val="Calibri"/>
        <family val="2"/>
      </rPr>
      <t>50</t>
    </r>
    <r>
      <rPr>
        <sz val="11"/>
        <rFont val="宋体"/>
        <family val="2"/>
        <charset val="134"/>
      </rPr>
      <t>％无机氮</t>
    </r>
    <phoneticPr fontId="6" type="noConversion"/>
  </si>
  <si>
    <r>
      <t>75</t>
    </r>
    <r>
      <rPr>
        <sz val="11"/>
        <rFont val="宋体"/>
        <family val="2"/>
        <charset val="134"/>
      </rPr>
      <t>％有机氮＋</t>
    </r>
    <r>
      <rPr>
        <sz val="11"/>
        <rFont val="Calibri"/>
        <family val="2"/>
      </rPr>
      <t>25</t>
    </r>
    <r>
      <rPr>
        <sz val="11"/>
        <rFont val="宋体"/>
        <family val="2"/>
        <charset val="134"/>
      </rPr>
      <t>％无机氮</t>
    </r>
    <phoneticPr fontId="6" type="noConversion"/>
  </si>
  <si>
    <r>
      <t>100</t>
    </r>
    <r>
      <rPr>
        <sz val="11"/>
        <rFont val="宋体"/>
        <family val="2"/>
        <charset val="134"/>
      </rPr>
      <t>％有机氮</t>
    </r>
    <phoneticPr fontId="6" type="noConversion"/>
  </si>
  <si>
    <r>
      <rPr>
        <sz val="11"/>
        <rFont val="宋体"/>
        <family val="2"/>
        <charset val="134"/>
      </rPr>
      <t>氮肥施用模式</t>
    </r>
    <phoneticPr fontId="6" type="noConversion"/>
  </si>
  <si>
    <r>
      <rPr>
        <sz val="11"/>
        <rFont val="宋体"/>
        <family val="3"/>
        <charset val="134"/>
      </rPr>
      <t>底施纯氮</t>
    </r>
    <r>
      <rPr>
        <sz val="11"/>
        <rFont val="Calibri"/>
        <family val="2"/>
      </rPr>
      <t>120</t>
    </r>
    <phoneticPr fontId="6" type="noConversion"/>
  </si>
  <si>
    <r>
      <rPr>
        <sz val="11"/>
        <rFont val="宋体"/>
        <family val="3"/>
        <charset val="134"/>
      </rPr>
      <t>底</t>
    </r>
    <r>
      <rPr>
        <sz val="11"/>
        <rFont val="Calibri"/>
        <family val="2"/>
      </rPr>
      <t>120+</t>
    </r>
    <r>
      <rPr>
        <sz val="11"/>
        <rFont val="宋体"/>
        <family val="3"/>
        <charset val="134"/>
      </rPr>
      <t>返青</t>
    </r>
    <r>
      <rPr>
        <sz val="11"/>
        <rFont val="Calibri"/>
        <family val="2"/>
      </rPr>
      <t>60</t>
    </r>
    <phoneticPr fontId="6" type="noConversion"/>
  </si>
  <si>
    <r>
      <rPr>
        <sz val="11"/>
        <rFont val="宋体"/>
        <family val="3"/>
        <charset val="134"/>
      </rPr>
      <t>底</t>
    </r>
    <r>
      <rPr>
        <sz val="11"/>
        <rFont val="Calibri"/>
        <family val="2"/>
      </rPr>
      <t>120+</t>
    </r>
    <r>
      <rPr>
        <sz val="11"/>
        <rFont val="宋体"/>
        <family val="3"/>
        <charset val="134"/>
      </rPr>
      <t>拔节</t>
    </r>
    <r>
      <rPr>
        <sz val="11"/>
        <rFont val="Calibri"/>
        <family val="2"/>
      </rPr>
      <t>60</t>
    </r>
    <phoneticPr fontId="6" type="noConversion"/>
  </si>
  <si>
    <r>
      <rPr>
        <sz val="11"/>
        <rFont val="宋体"/>
        <family val="3"/>
        <charset val="134"/>
      </rPr>
      <t>底施</t>
    </r>
    <r>
      <rPr>
        <sz val="11"/>
        <rFont val="Calibri"/>
        <family val="2"/>
      </rPr>
      <t>180</t>
    </r>
    <phoneticPr fontId="6" type="noConversion"/>
  </si>
  <si>
    <r>
      <rPr>
        <sz val="11"/>
        <rFont val="宋体"/>
        <family val="3"/>
        <charset val="134"/>
      </rPr>
      <t>底</t>
    </r>
    <r>
      <rPr>
        <sz val="11"/>
        <rFont val="Calibri"/>
        <family val="2"/>
      </rPr>
      <t>180+</t>
    </r>
    <r>
      <rPr>
        <sz val="11"/>
        <rFont val="宋体"/>
        <family val="3"/>
        <charset val="134"/>
      </rPr>
      <t>返青</t>
    </r>
    <r>
      <rPr>
        <sz val="11"/>
        <rFont val="Calibri"/>
        <family val="2"/>
      </rPr>
      <t>60</t>
    </r>
    <phoneticPr fontId="6" type="noConversion"/>
  </si>
  <si>
    <r>
      <rPr>
        <sz val="11"/>
        <rFont val="宋体"/>
        <family val="3"/>
        <charset val="134"/>
      </rPr>
      <t>底施</t>
    </r>
    <r>
      <rPr>
        <sz val="11"/>
        <rFont val="Calibri"/>
        <family val="2"/>
      </rPr>
      <t>240</t>
    </r>
    <phoneticPr fontId="6" type="noConversion"/>
  </si>
  <si>
    <r>
      <rPr>
        <sz val="11"/>
        <rFont val="宋体"/>
        <family val="3"/>
        <charset val="134"/>
      </rPr>
      <t>不施氮肥</t>
    </r>
    <phoneticPr fontId="6" type="noConversion"/>
  </si>
  <si>
    <r>
      <rPr>
        <sz val="11"/>
        <rFont val="宋体"/>
        <family val="3"/>
        <charset val="134"/>
      </rPr>
      <t>底施</t>
    </r>
    <r>
      <rPr>
        <sz val="11"/>
        <rFont val="Calibri"/>
        <family val="2"/>
      </rPr>
      <t>90</t>
    </r>
    <phoneticPr fontId="6" type="noConversion"/>
  </si>
  <si>
    <r>
      <rPr>
        <sz val="11"/>
        <rFont val="宋体"/>
        <family val="3"/>
        <charset val="134"/>
      </rPr>
      <t>底施</t>
    </r>
    <r>
      <rPr>
        <sz val="11"/>
        <rFont val="Calibri"/>
        <family val="2"/>
      </rPr>
      <t>90+</t>
    </r>
    <r>
      <rPr>
        <sz val="11"/>
        <rFont val="宋体"/>
        <family val="3"/>
        <charset val="134"/>
      </rPr>
      <t>灌浆喷一次磷酸二氢钾</t>
    </r>
    <phoneticPr fontId="6" type="noConversion"/>
  </si>
  <si>
    <r>
      <rPr>
        <sz val="11"/>
        <rFont val="宋体"/>
        <family val="3"/>
        <charset val="134"/>
      </rPr>
      <t>底施</t>
    </r>
    <r>
      <rPr>
        <sz val="11"/>
        <rFont val="Calibri"/>
        <family val="2"/>
      </rPr>
      <t>90+</t>
    </r>
    <r>
      <rPr>
        <sz val="11"/>
        <rFont val="宋体"/>
        <family val="3"/>
        <charset val="134"/>
      </rPr>
      <t>灌浆喷两次磷酸二氢钾</t>
    </r>
    <phoneticPr fontId="6" type="noConversion"/>
  </si>
  <si>
    <r>
      <rPr>
        <sz val="11"/>
        <rFont val="宋体"/>
        <family val="3"/>
        <charset val="134"/>
      </rPr>
      <t>底施</t>
    </r>
    <r>
      <rPr>
        <sz val="11"/>
        <rFont val="Calibri"/>
        <family val="2"/>
      </rPr>
      <t>135</t>
    </r>
    <phoneticPr fontId="6" type="noConversion"/>
  </si>
  <si>
    <r>
      <rPr>
        <sz val="11"/>
        <rFont val="宋体"/>
        <family val="3"/>
        <charset val="134"/>
      </rPr>
      <t>底施</t>
    </r>
    <r>
      <rPr>
        <sz val="11"/>
        <rFont val="Calibri"/>
        <family val="2"/>
      </rPr>
      <t>135+</t>
    </r>
    <r>
      <rPr>
        <sz val="11"/>
        <rFont val="宋体"/>
        <family val="3"/>
        <charset val="134"/>
      </rPr>
      <t>灌浆喷一次磷酸二氢钾</t>
    </r>
    <phoneticPr fontId="6" type="noConversion"/>
  </si>
  <si>
    <r>
      <rPr>
        <sz val="11"/>
        <rFont val="宋体"/>
        <family val="3"/>
        <charset val="134"/>
      </rPr>
      <t>底施</t>
    </r>
    <r>
      <rPr>
        <sz val="11"/>
        <rFont val="Calibri"/>
        <family val="2"/>
      </rPr>
      <t>135+</t>
    </r>
    <r>
      <rPr>
        <sz val="11"/>
        <rFont val="宋体"/>
        <family val="3"/>
        <charset val="134"/>
      </rPr>
      <t>灌浆喷两次磷酸二氢钾</t>
    </r>
    <phoneticPr fontId="6" type="noConversion"/>
  </si>
  <si>
    <r>
      <rPr>
        <sz val="11"/>
        <rFont val="宋体"/>
        <family val="3"/>
        <charset val="134"/>
      </rPr>
      <t>不施磷肥</t>
    </r>
    <phoneticPr fontId="6" type="noConversion"/>
  </si>
  <si>
    <r>
      <rPr>
        <sz val="11"/>
        <rFont val="宋体"/>
        <family val="2"/>
        <charset val="134"/>
      </rPr>
      <t>品种试验</t>
    </r>
    <phoneticPr fontId="6" type="noConversion"/>
  </si>
  <si>
    <t>EM14</t>
    <phoneticPr fontId="6" type="noConversion"/>
  </si>
  <si>
    <t>EM14</t>
    <phoneticPr fontId="6" type="noConversion"/>
  </si>
  <si>
    <r>
      <rPr>
        <sz val="11"/>
        <rFont val="宋体"/>
        <family val="2"/>
        <charset val="134"/>
      </rPr>
      <t>姚金保</t>
    </r>
    <r>
      <rPr>
        <sz val="11"/>
        <rFont val="Calibri"/>
        <family val="2"/>
      </rPr>
      <t>,</t>
    </r>
    <r>
      <rPr>
        <sz val="11"/>
        <rFont val="宋体"/>
        <family val="2"/>
        <charset val="134"/>
      </rPr>
      <t>杨学明</t>
    </r>
    <r>
      <rPr>
        <sz val="11"/>
        <rFont val="Calibri"/>
        <family val="2"/>
      </rPr>
      <t>,</t>
    </r>
    <r>
      <rPr>
        <sz val="11"/>
        <rFont val="宋体"/>
        <family val="2"/>
        <charset val="134"/>
      </rPr>
      <t>马鸿翔</t>
    </r>
    <r>
      <rPr>
        <sz val="11"/>
        <rFont val="Calibri"/>
        <family val="2"/>
      </rPr>
      <t>,</t>
    </r>
  </si>
  <si>
    <r>
      <rPr>
        <sz val="11"/>
        <rFont val="宋体"/>
        <family val="2"/>
        <charset val="134"/>
      </rPr>
      <t>拔节期追施氮肥对宁麦</t>
    </r>
    <r>
      <rPr>
        <sz val="11"/>
        <rFont val="Calibri"/>
        <family val="2"/>
      </rPr>
      <t>16</t>
    </r>
    <r>
      <rPr>
        <sz val="11"/>
        <rFont val="宋体"/>
        <family val="2"/>
        <charset val="134"/>
      </rPr>
      <t>产量和品质的影响</t>
    </r>
  </si>
  <si>
    <r>
      <rPr>
        <sz val="11"/>
        <rFont val="宋体"/>
        <family val="2"/>
        <charset val="134"/>
      </rPr>
      <t>夏晓亮，石祖梁，荆奇，戴廷波，姜东，曹卫星</t>
    </r>
    <phoneticPr fontId="6" type="noConversion"/>
  </si>
  <si>
    <r>
      <rPr>
        <sz val="11"/>
        <rFont val="宋体"/>
        <family val="2"/>
        <charset val="134"/>
      </rPr>
      <t>氮肥运筹对稻茬小麦土壤硝态氮含量时空分布和氮素利用的影响</t>
    </r>
    <r>
      <rPr>
        <sz val="11"/>
        <rFont val="Calibri"/>
        <family val="2"/>
      </rPr>
      <t>*</t>
    </r>
    <phoneticPr fontId="6" type="noConversion"/>
  </si>
  <si>
    <r>
      <rPr>
        <sz val="11"/>
        <rFont val="宋体"/>
        <family val="2"/>
        <charset val="134"/>
      </rPr>
      <t>叶优良</t>
    </r>
    <r>
      <rPr>
        <sz val="11"/>
        <rFont val="Calibri"/>
        <family val="2"/>
      </rPr>
      <t>1,2</t>
    </r>
    <r>
      <rPr>
        <sz val="11"/>
        <rFont val="宋体"/>
        <family val="2"/>
        <charset val="134"/>
      </rPr>
      <t>黄玉芳</t>
    </r>
    <r>
      <rPr>
        <sz val="11"/>
        <rFont val="Calibri"/>
        <family val="2"/>
      </rPr>
      <t>1</t>
    </r>
    <r>
      <rPr>
        <sz val="11"/>
        <rFont val="宋体"/>
        <family val="2"/>
        <charset val="134"/>
      </rPr>
      <t>刘春生</t>
    </r>
    <r>
      <rPr>
        <sz val="11"/>
        <rFont val="Calibri"/>
        <family val="2"/>
      </rPr>
      <t>2</t>
    </r>
    <r>
      <rPr>
        <sz val="11"/>
        <rFont val="宋体"/>
        <family val="2"/>
        <charset val="134"/>
      </rPr>
      <t>曲日涛</t>
    </r>
    <r>
      <rPr>
        <sz val="11"/>
        <rFont val="Calibri"/>
        <family val="2"/>
      </rPr>
      <t>2</t>
    </r>
    <r>
      <rPr>
        <sz val="11"/>
        <rFont val="宋体"/>
        <family val="2"/>
        <charset val="134"/>
      </rPr>
      <t>宋海燕</t>
    </r>
    <r>
      <rPr>
        <sz val="11"/>
        <rFont val="Calibri"/>
        <family val="2"/>
      </rPr>
      <t>2</t>
    </r>
    <r>
      <rPr>
        <sz val="11"/>
        <rFont val="宋体"/>
        <family val="2"/>
        <charset val="134"/>
      </rPr>
      <t>崔振岭</t>
    </r>
    <r>
      <rPr>
        <sz val="11"/>
        <rFont val="Calibri"/>
        <family val="2"/>
      </rPr>
      <t>3</t>
    </r>
  </si>
  <si>
    <r>
      <rPr>
        <sz val="11"/>
        <rFont val="宋体"/>
        <family val="3"/>
        <charset val="134"/>
      </rPr>
      <t>氮素实时管理对冬小麦产量和氮素利用的影响</t>
    </r>
    <phoneticPr fontId="6" type="noConversion"/>
  </si>
  <si>
    <t>CK</t>
    <phoneticPr fontId="6" type="noConversion"/>
  </si>
  <si>
    <t>OPT</t>
    <phoneticPr fontId="6" type="noConversion"/>
  </si>
  <si>
    <t>FP</t>
    <phoneticPr fontId="6" type="noConversion"/>
  </si>
  <si>
    <r>
      <rPr>
        <sz val="11"/>
        <rFont val="宋体"/>
        <family val="2"/>
        <charset val="134"/>
      </rPr>
      <t>杜世州</t>
    </r>
    <r>
      <rPr>
        <sz val="11"/>
        <rFont val="Calibri"/>
        <family val="2"/>
      </rPr>
      <t>,</t>
    </r>
    <r>
      <rPr>
        <sz val="11"/>
        <rFont val="宋体"/>
        <family val="2"/>
        <charset val="134"/>
      </rPr>
      <t>曹承富</t>
    </r>
    <r>
      <rPr>
        <sz val="11"/>
        <rFont val="Calibri"/>
        <family val="2"/>
      </rPr>
      <t>,</t>
    </r>
    <r>
      <rPr>
        <sz val="11"/>
        <rFont val="宋体"/>
        <family val="2"/>
        <charset val="134"/>
      </rPr>
      <t>张耀兰</t>
    </r>
    <r>
      <rPr>
        <sz val="11"/>
        <rFont val="Calibri"/>
        <family val="2"/>
      </rPr>
      <t>,</t>
    </r>
    <r>
      <rPr>
        <sz val="11"/>
        <rFont val="宋体"/>
        <family val="2"/>
        <charset val="134"/>
      </rPr>
      <t>赵竹</t>
    </r>
    <r>
      <rPr>
        <sz val="11"/>
        <rFont val="Calibri"/>
        <family val="2"/>
      </rPr>
      <t>,</t>
    </r>
    <r>
      <rPr>
        <sz val="11"/>
        <rFont val="宋体"/>
        <family val="2"/>
        <charset val="134"/>
      </rPr>
      <t>乔玉强</t>
    </r>
    <r>
      <rPr>
        <sz val="11"/>
        <rFont val="Calibri"/>
        <family val="2"/>
      </rPr>
      <t>,</t>
    </r>
    <r>
      <rPr>
        <sz val="11"/>
        <rFont val="宋体"/>
        <family val="2"/>
        <charset val="134"/>
      </rPr>
      <t>刘永华</t>
    </r>
    <r>
      <rPr>
        <sz val="11"/>
        <rFont val="Calibri"/>
        <family val="2"/>
      </rPr>
      <t>,</t>
    </r>
    <r>
      <rPr>
        <sz val="11"/>
        <rFont val="宋体"/>
        <family val="2"/>
        <charset val="134"/>
      </rPr>
      <t>张四华</t>
    </r>
    <phoneticPr fontId="6" type="noConversion"/>
  </si>
  <si>
    <r>
      <rPr>
        <sz val="11"/>
        <rFont val="宋体"/>
        <family val="2"/>
        <charset val="134"/>
      </rPr>
      <t>氮肥基追比对淮北地区超高产小麦产量和品质的影响</t>
    </r>
  </si>
  <si>
    <t>2006-2007</t>
    <phoneticPr fontId="6" type="noConversion"/>
  </si>
  <si>
    <r>
      <t>10</t>
    </r>
    <r>
      <rPr>
        <sz val="11"/>
        <rFont val="宋体"/>
        <family val="2"/>
        <charset val="134"/>
      </rPr>
      <t>∶</t>
    </r>
    <r>
      <rPr>
        <sz val="11"/>
        <rFont val="Calibri"/>
        <family val="2"/>
      </rPr>
      <t>0</t>
    </r>
    <phoneticPr fontId="6" type="noConversion"/>
  </si>
  <si>
    <r>
      <t>9</t>
    </r>
    <r>
      <rPr>
        <sz val="11"/>
        <rFont val="宋体"/>
        <family val="2"/>
        <charset val="134"/>
      </rPr>
      <t>∶</t>
    </r>
    <r>
      <rPr>
        <sz val="11"/>
        <rFont val="Calibri"/>
        <family val="2"/>
      </rPr>
      <t>1</t>
    </r>
    <phoneticPr fontId="6" type="noConversion"/>
  </si>
  <si>
    <r>
      <t>8</t>
    </r>
    <r>
      <rPr>
        <sz val="11"/>
        <rFont val="宋体"/>
        <family val="2"/>
        <charset val="134"/>
      </rPr>
      <t>∶</t>
    </r>
    <r>
      <rPr>
        <sz val="11"/>
        <rFont val="Calibri"/>
        <family val="2"/>
      </rPr>
      <t>2</t>
    </r>
  </si>
  <si>
    <r>
      <t>7</t>
    </r>
    <r>
      <rPr>
        <sz val="11"/>
        <rFont val="宋体"/>
        <family val="2"/>
        <charset val="134"/>
      </rPr>
      <t>∶</t>
    </r>
    <r>
      <rPr>
        <sz val="11"/>
        <rFont val="Calibri"/>
        <family val="2"/>
      </rPr>
      <t>3</t>
    </r>
  </si>
  <si>
    <r>
      <t>6</t>
    </r>
    <r>
      <rPr>
        <sz val="11"/>
        <rFont val="宋体"/>
        <family val="2"/>
        <charset val="134"/>
      </rPr>
      <t>∶</t>
    </r>
    <r>
      <rPr>
        <sz val="11"/>
        <rFont val="Calibri"/>
        <family val="2"/>
      </rPr>
      <t>4</t>
    </r>
  </si>
  <si>
    <r>
      <t>5</t>
    </r>
    <r>
      <rPr>
        <sz val="11"/>
        <rFont val="宋体"/>
        <family val="2"/>
        <charset val="134"/>
      </rPr>
      <t>∶</t>
    </r>
    <r>
      <rPr>
        <sz val="11"/>
        <rFont val="Calibri"/>
        <family val="2"/>
      </rPr>
      <t>5</t>
    </r>
  </si>
  <si>
    <r>
      <t>4</t>
    </r>
    <r>
      <rPr>
        <sz val="11"/>
        <rFont val="宋体"/>
        <family val="2"/>
        <charset val="134"/>
      </rPr>
      <t>∶</t>
    </r>
    <r>
      <rPr>
        <sz val="11"/>
        <rFont val="Calibri"/>
        <family val="2"/>
      </rPr>
      <t>6</t>
    </r>
  </si>
  <si>
    <r>
      <rPr>
        <sz val="11"/>
        <rFont val="宋体"/>
        <family val="2"/>
        <charset val="134"/>
      </rPr>
      <t>皖麦</t>
    </r>
    <r>
      <rPr>
        <sz val="11"/>
        <rFont val="Calibri"/>
        <family val="2"/>
      </rPr>
      <t>50</t>
    </r>
  </si>
  <si>
    <r>
      <rPr>
        <sz val="11"/>
        <rFont val="宋体"/>
        <family val="2"/>
        <charset val="134"/>
      </rPr>
      <t>济麦</t>
    </r>
    <r>
      <rPr>
        <sz val="11"/>
        <rFont val="Calibri"/>
        <family val="2"/>
      </rPr>
      <t>20</t>
    </r>
  </si>
  <si>
    <r>
      <rPr>
        <sz val="11"/>
        <rFont val="宋体"/>
        <family val="2"/>
        <charset val="134"/>
      </rPr>
      <t>王旭</t>
    </r>
    <phoneticPr fontId="6" type="noConversion"/>
  </si>
  <si>
    <r>
      <rPr>
        <sz val="11"/>
        <rFont val="宋体"/>
        <family val="2"/>
        <charset val="134"/>
      </rPr>
      <t>我国主要农业生态区粮食作物化肥增产效应与养分利用效率研究</t>
    </r>
    <phoneticPr fontId="6" type="noConversion"/>
  </si>
  <si>
    <r>
      <rPr>
        <sz val="11"/>
        <rFont val="宋体"/>
        <family val="2"/>
        <charset val="134"/>
      </rPr>
      <t>黄淮海区</t>
    </r>
  </si>
  <si>
    <r>
      <rPr>
        <sz val="11"/>
        <rFont val="宋体"/>
        <family val="2"/>
        <charset val="134"/>
      </rPr>
      <t>长江中下游区</t>
    </r>
    <phoneticPr fontId="6" type="noConversion"/>
  </si>
  <si>
    <r>
      <rPr>
        <sz val="11"/>
        <rFont val="宋体"/>
        <family val="2"/>
        <charset val="134"/>
      </rPr>
      <t>北部高原区</t>
    </r>
  </si>
  <si>
    <r>
      <rPr>
        <sz val="11"/>
        <rFont val="宋体"/>
        <family val="2"/>
        <charset val="134"/>
      </rPr>
      <t>西北区</t>
    </r>
  </si>
  <si>
    <r>
      <rPr>
        <sz val="11"/>
        <rFont val="宋体"/>
        <family val="2"/>
        <charset val="134"/>
      </rPr>
      <t>邢素丽</t>
    </r>
    <r>
      <rPr>
        <sz val="11"/>
        <rFont val="Calibri"/>
        <family val="2"/>
      </rPr>
      <t xml:space="preserve"> </t>
    </r>
    <r>
      <rPr>
        <sz val="11"/>
        <rFont val="宋体"/>
        <family val="2"/>
        <charset val="134"/>
      </rPr>
      <t>刘孟朝，徐明岗</t>
    </r>
    <phoneticPr fontId="6" type="noConversion"/>
  </si>
  <si>
    <r>
      <rPr>
        <sz val="11"/>
        <rFont val="宋体"/>
        <family val="2"/>
        <charset val="134"/>
      </rPr>
      <t>有机无机配施对太行山山前平原小麦产量和土壤培肥的影响</t>
    </r>
    <phoneticPr fontId="6" type="noConversion"/>
  </si>
  <si>
    <r>
      <rPr>
        <sz val="11"/>
        <rFont val="宋体"/>
        <family val="2"/>
        <charset val="134"/>
      </rPr>
      <t>高肥力地块</t>
    </r>
  </si>
  <si>
    <r>
      <t>4</t>
    </r>
    <r>
      <rPr>
        <sz val="11"/>
        <rFont val="宋体"/>
        <family val="3"/>
        <charset val="134"/>
      </rPr>
      <t>年定位试验</t>
    </r>
    <phoneticPr fontId="6" type="noConversion"/>
  </si>
  <si>
    <r>
      <rPr>
        <sz val="11"/>
        <rFont val="宋体"/>
        <family val="2"/>
        <charset val="134"/>
      </rPr>
      <t>低肥力地块</t>
    </r>
  </si>
  <si>
    <r>
      <rPr>
        <sz val="11"/>
        <rFont val="宋体"/>
        <family val="2"/>
        <charset val="134"/>
      </rPr>
      <t>李红莉</t>
    </r>
    <r>
      <rPr>
        <sz val="11"/>
        <rFont val="Calibri"/>
        <family val="2"/>
      </rPr>
      <t>1,</t>
    </r>
    <r>
      <rPr>
        <sz val="11"/>
        <rFont val="宋体"/>
        <family val="2"/>
        <charset val="134"/>
      </rPr>
      <t>张卫峰</t>
    </r>
    <r>
      <rPr>
        <sz val="11"/>
        <rFont val="Calibri"/>
        <family val="2"/>
      </rPr>
      <t>1*,</t>
    </r>
    <r>
      <rPr>
        <sz val="11"/>
        <rFont val="宋体"/>
        <family val="2"/>
        <charset val="134"/>
      </rPr>
      <t>张福锁</t>
    </r>
    <r>
      <rPr>
        <sz val="11"/>
        <rFont val="Calibri"/>
        <family val="2"/>
      </rPr>
      <t>1,</t>
    </r>
    <r>
      <rPr>
        <sz val="11"/>
        <rFont val="宋体"/>
        <family val="2"/>
        <charset val="134"/>
      </rPr>
      <t>杜芬</t>
    </r>
    <r>
      <rPr>
        <sz val="11"/>
        <rFont val="Calibri"/>
        <family val="2"/>
      </rPr>
      <t>1,</t>
    </r>
    <r>
      <rPr>
        <sz val="11"/>
        <rFont val="宋体"/>
        <family val="2"/>
        <charset val="134"/>
      </rPr>
      <t>李亮科</t>
    </r>
    <r>
      <rPr>
        <sz val="11"/>
        <rFont val="Calibri"/>
        <family val="2"/>
      </rPr>
      <t>2</t>
    </r>
  </si>
  <si>
    <r>
      <rPr>
        <sz val="11"/>
        <rFont val="宋体"/>
        <family val="2"/>
        <charset val="134"/>
      </rPr>
      <t>农户调查数据个数</t>
    </r>
    <phoneticPr fontId="6" type="noConversion"/>
  </si>
  <si>
    <r>
      <rPr>
        <sz val="11"/>
        <rFont val="宋体"/>
        <family val="2"/>
        <charset val="134"/>
      </rPr>
      <t>河北</t>
    </r>
  </si>
  <si>
    <r>
      <rPr>
        <sz val="11"/>
        <rFont val="宋体"/>
        <family val="2"/>
        <charset val="134"/>
      </rPr>
      <t>河南</t>
    </r>
  </si>
  <si>
    <r>
      <rPr>
        <sz val="11"/>
        <rFont val="宋体"/>
        <family val="2"/>
        <charset val="134"/>
      </rPr>
      <t>山东</t>
    </r>
  </si>
  <si>
    <r>
      <rPr>
        <sz val="11"/>
        <rFont val="宋体"/>
        <family val="2"/>
        <charset val="134"/>
      </rPr>
      <t>甘肃</t>
    </r>
  </si>
  <si>
    <r>
      <rPr>
        <sz val="11"/>
        <rFont val="宋体"/>
        <family val="2"/>
        <charset val="134"/>
      </rPr>
      <t>陕西</t>
    </r>
  </si>
  <si>
    <r>
      <rPr>
        <sz val="11"/>
        <rFont val="宋体"/>
        <family val="2"/>
        <charset val="134"/>
      </rPr>
      <t>山西</t>
    </r>
  </si>
  <si>
    <r>
      <rPr>
        <sz val="11"/>
        <rFont val="宋体"/>
        <family val="2"/>
        <charset val="134"/>
      </rPr>
      <t>吴晓鹏</t>
    </r>
    <r>
      <rPr>
        <sz val="11"/>
        <rFont val="Calibri"/>
        <family val="2"/>
      </rPr>
      <t>1,</t>
    </r>
    <r>
      <rPr>
        <sz val="11"/>
        <rFont val="宋体"/>
        <family val="2"/>
        <charset val="134"/>
      </rPr>
      <t>陈静芬</t>
    </r>
    <r>
      <rPr>
        <sz val="11"/>
        <rFont val="Calibri"/>
        <family val="2"/>
      </rPr>
      <t>2,</t>
    </r>
    <r>
      <rPr>
        <sz val="11"/>
        <rFont val="宋体"/>
        <family val="2"/>
        <charset val="134"/>
      </rPr>
      <t>王广灿</t>
    </r>
    <r>
      <rPr>
        <sz val="11"/>
        <rFont val="Calibri"/>
        <family val="2"/>
      </rPr>
      <t>3,</t>
    </r>
    <r>
      <rPr>
        <sz val="11"/>
        <rFont val="宋体"/>
        <family val="2"/>
        <charset val="134"/>
      </rPr>
      <t>许浩玲</t>
    </r>
    <r>
      <rPr>
        <sz val="11"/>
        <rFont val="Calibri"/>
        <family val="2"/>
      </rPr>
      <t>1</t>
    </r>
  </si>
  <si>
    <r>
      <rPr>
        <sz val="11"/>
        <rFont val="宋体"/>
        <family val="2"/>
        <charset val="134"/>
      </rPr>
      <t>小麦平衡施用氮磷钾肥经济效益的研究</t>
    </r>
  </si>
  <si>
    <r>
      <rPr>
        <sz val="11"/>
        <rFont val="宋体"/>
        <family val="2"/>
        <charset val="134"/>
      </rPr>
      <t>张福锁</t>
    </r>
    <r>
      <rPr>
        <sz val="11"/>
        <rFont val="Calibri"/>
        <family val="2"/>
      </rPr>
      <t xml:space="preserve"> </t>
    </r>
    <r>
      <rPr>
        <sz val="11"/>
        <rFont val="宋体"/>
        <family val="2"/>
        <charset val="134"/>
      </rPr>
      <t>王激清　张卫峰　崔振岭　马文奇　陈新平</t>
    </r>
    <r>
      <rPr>
        <sz val="11"/>
        <rFont val="Calibri"/>
        <family val="2"/>
      </rPr>
      <t xml:space="preserve"> </t>
    </r>
    <r>
      <rPr>
        <sz val="11"/>
        <rFont val="宋体"/>
        <family val="2"/>
        <charset val="134"/>
      </rPr>
      <t>江荣风</t>
    </r>
    <phoneticPr fontId="6" type="noConversion"/>
  </si>
  <si>
    <r>
      <rPr>
        <sz val="11"/>
        <rFont val="宋体"/>
        <family val="2"/>
        <charset val="134"/>
      </rPr>
      <t>样本数</t>
    </r>
    <r>
      <rPr>
        <sz val="11"/>
        <rFont val="Calibri"/>
        <family val="2"/>
      </rPr>
      <t>273</t>
    </r>
    <phoneticPr fontId="6" type="noConversion"/>
  </si>
  <si>
    <t>P2O5</t>
    <phoneticPr fontId="6" type="noConversion"/>
  </si>
  <si>
    <r>
      <rPr>
        <sz val="11"/>
        <rFont val="宋体"/>
        <family val="2"/>
        <charset val="134"/>
      </rPr>
      <t>韩燕来</t>
    </r>
    <r>
      <rPr>
        <sz val="11"/>
        <rFont val="Calibri"/>
        <family val="2"/>
      </rPr>
      <t>,</t>
    </r>
    <r>
      <rPr>
        <sz val="11"/>
        <rFont val="宋体"/>
        <family val="2"/>
        <charset val="134"/>
      </rPr>
      <t>葛东杰</t>
    </r>
    <r>
      <rPr>
        <sz val="11"/>
        <rFont val="Calibri"/>
        <family val="2"/>
      </rPr>
      <t>,</t>
    </r>
    <r>
      <rPr>
        <sz val="11"/>
        <rFont val="宋体"/>
        <family val="2"/>
        <charset val="134"/>
      </rPr>
      <t>汪</t>
    </r>
    <r>
      <rPr>
        <sz val="11"/>
        <rFont val="Calibri"/>
        <family val="2"/>
      </rPr>
      <t xml:space="preserve"> </t>
    </r>
    <r>
      <rPr>
        <sz val="11"/>
        <rFont val="宋体"/>
        <family val="2"/>
        <charset val="134"/>
      </rPr>
      <t>强</t>
    </r>
    <r>
      <rPr>
        <sz val="11"/>
        <rFont val="Calibri"/>
        <family val="2"/>
      </rPr>
      <t>,</t>
    </r>
    <r>
      <rPr>
        <sz val="11"/>
        <rFont val="宋体"/>
        <family val="2"/>
        <charset val="134"/>
      </rPr>
      <t>王宜伦</t>
    </r>
    <r>
      <rPr>
        <sz val="11"/>
        <rFont val="Calibri"/>
        <family val="2"/>
      </rPr>
      <t>,</t>
    </r>
    <r>
      <rPr>
        <sz val="11"/>
        <rFont val="宋体"/>
        <family val="2"/>
        <charset val="134"/>
      </rPr>
      <t>谭金芳</t>
    </r>
    <r>
      <rPr>
        <sz val="11"/>
        <rFont val="Calibri"/>
        <family val="2"/>
      </rPr>
      <t>*</t>
    </r>
  </si>
  <si>
    <r>
      <rPr>
        <sz val="11"/>
        <rFont val="宋体"/>
        <family val="2"/>
        <charset val="134"/>
      </rPr>
      <t>施氮量对豫北潮土区不同肥力麦田氮肥去向及小麦产量的影响①</t>
    </r>
  </si>
  <si>
    <r>
      <rPr>
        <sz val="11"/>
        <rFont val="宋体"/>
        <family val="2"/>
        <charset val="134"/>
      </rPr>
      <t>高肥力</t>
    </r>
    <phoneticPr fontId="6" type="noConversion"/>
  </si>
  <si>
    <r>
      <rPr>
        <sz val="11"/>
        <rFont val="宋体"/>
        <family val="2"/>
        <charset val="134"/>
      </rPr>
      <t>中肥力</t>
    </r>
    <phoneticPr fontId="6" type="noConversion"/>
  </si>
  <si>
    <r>
      <rPr>
        <sz val="11"/>
        <rFont val="宋体"/>
        <family val="2"/>
        <charset val="134"/>
      </rPr>
      <t>杨同荣</t>
    </r>
    <r>
      <rPr>
        <sz val="11"/>
        <rFont val="Calibri"/>
        <family val="2"/>
      </rPr>
      <t>,</t>
    </r>
    <r>
      <rPr>
        <sz val="11"/>
        <rFont val="宋体"/>
        <family val="2"/>
        <charset val="134"/>
      </rPr>
      <t>张思斌</t>
    </r>
    <r>
      <rPr>
        <sz val="11"/>
        <rFont val="Calibri"/>
        <family val="2"/>
      </rPr>
      <t>,</t>
    </r>
    <r>
      <rPr>
        <sz val="11"/>
        <rFont val="宋体"/>
        <family val="2"/>
        <charset val="134"/>
      </rPr>
      <t>方　剑</t>
    </r>
    <r>
      <rPr>
        <sz val="11"/>
        <rFont val="Calibri"/>
        <family val="2"/>
      </rPr>
      <t>,</t>
    </r>
    <r>
      <rPr>
        <sz val="11"/>
        <rFont val="宋体"/>
        <family val="2"/>
        <charset val="134"/>
      </rPr>
      <t>刘承军</t>
    </r>
    <r>
      <rPr>
        <sz val="11"/>
        <rFont val="Calibri"/>
        <family val="2"/>
      </rPr>
      <t>,</t>
    </r>
    <r>
      <rPr>
        <sz val="11"/>
        <rFont val="宋体"/>
        <family val="2"/>
        <charset val="134"/>
      </rPr>
      <t>赵　秋</t>
    </r>
  </si>
  <si>
    <r>
      <rPr>
        <sz val="11"/>
        <rFont val="宋体"/>
        <family val="2"/>
        <charset val="134"/>
      </rPr>
      <t>氮磷钾配施对小麦产量的影响</t>
    </r>
  </si>
  <si>
    <r>
      <t>4</t>
    </r>
    <r>
      <rPr>
        <sz val="11"/>
        <rFont val="宋体"/>
        <family val="2"/>
        <charset val="134"/>
      </rPr>
      <t>个地点平均值</t>
    </r>
    <phoneticPr fontId="6" type="noConversion"/>
  </si>
  <si>
    <r>
      <rPr>
        <sz val="11"/>
        <rFont val="宋体"/>
        <family val="2"/>
        <charset val="134"/>
      </rPr>
      <t>杨珍平</t>
    </r>
    <r>
      <rPr>
        <sz val="11"/>
        <rFont val="Calibri"/>
        <family val="2"/>
      </rPr>
      <t>,</t>
    </r>
    <r>
      <rPr>
        <sz val="11"/>
        <rFont val="宋体"/>
        <family val="2"/>
        <charset val="134"/>
      </rPr>
      <t>周乃健</t>
    </r>
    <r>
      <rPr>
        <sz val="11"/>
        <rFont val="Calibri"/>
        <family val="2"/>
      </rPr>
      <t>,</t>
    </r>
    <r>
      <rPr>
        <sz val="11"/>
        <rFont val="宋体"/>
        <family val="2"/>
        <charset val="134"/>
      </rPr>
      <t>苗果园</t>
    </r>
  </si>
  <si>
    <r>
      <rPr>
        <sz val="11"/>
        <rFont val="宋体"/>
        <family val="2"/>
        <charset val="134"/>
      </rPr>
      <t>晋中晚熟冬麦区小麦高产群体结构的产量分析</t>
    </r>
  </si>
  <si>
    <r>
      <rPr>
        <sz val="11"/>
        <rFont val="宋体"/>
        <family val="2"/>
        <charset val="134"/>
      </rPr>
      <t>京</t>
    </r>
    <r>
      <rPr>
        <sz val="11"/>
        <rFont val="Calibri"/>
        <family val="2"/>
      </rPr>
      <t>841</t>
    </r>
  </si>
  <si>
    <r>
      <rPr>
        <sz val="11"/>
        <rFont val="宋体"/>
        <family val="2"/>
        <charset val="134"/>
      </rPr>
      <t>低肥　</t>
    </r>
  </si>
  <si>
    <r>
      <rPr>
        <sz val="11"/>
        <rFont val="宋体"/>
        <family val="2"/>
        <charset val="134"/>
      </rPr>
      <t>中肥　</t>
    </r>
  </si>
  <si>
    <r>
      <rPr>
        <sz val="11"/>
        <rFont val="宋体"/>
        <family val="2"/>
        <charset val="134"/>
      </rPr>
      <t>高肥　</t>
    </r>
  </si>
  <si>
    <r>
      <rPr>
        <sz val="11"/>
        <rFont val="宋体"/>
        <family val="2"/>
        <charset val="134"/>
      </rPr>
      <t>中麦</t>
    </r>
    <r>
      <rPr>
        <sz val="11"/>
        <rFont val="Calibri"/>
        <family val="2"/>
      </rPr>
      <t>9</t>
    </r>
  </si>
  <si>
    <r>
      <rPr>
        <sz val="11"/>
        <rFont val="宋体"/>
        <family val="3"/>
        <charset val="134"/>
      </rPr>
      <t>精播</t>
    </r>
    <phoneticPr fontId="6" type="noConversion"/>
  </si>
  <si>
    <r>
      <rPr>
        <sz val="11"/>
        <rFont val="宋体"/>
        <family val="2"/>
        <charset val="134"/>
      </rPr>
      <t>常量播　</t>
    </r>
  </si>
  <si>
    <r>
      <rPr>
        <sz val="11"/>
        <rFont val="宋体"/>
        <family val="2"/>
        <charset val="134"/>
      </rPr>
      <t>超常量播</t>
    </r>
  </si>
  <si>
    <r>
      <rPr>
        <sz val="11"/>
        <rFont val="宋体"/>
        <family val="3"/>
        <charset val="134"/>
      </rPr>
      <t>石孝均</t>
    </r>
    <r>
      <rPr>
        <sz val="11"/>
        <rFont val="Calibri"/>
        <family val="2"/>
      </rPr>
      <t xml:space="preserve"> </t>
    </r>
    <r>
      <rPr>
        <sz val="11"/>
        <rFont val="宋体"/>
        <family val="3"/>
        <charset val="134"/>
      </rPr>
      <t>张福锁</t>
    </r>
    <phoneticPr fontId="6" type="noConversion"/>
  </si>
  <si>
    <r>
      <rPr>
        <sz val="11"/>
        <rFont val="宋体"/>
        <family val="3"/>
        <charset val="134"/>
      </rPr>
      <t>水旱轮作体系中的养分循环特征</t>
    </r>
    <phoneticPr fontId="6" type="noConversion"/>
  </si>
  <si>
    <r>
      <t>1992-2001</t>
    </r>
    <r>
      <rPr>
        <sz val="11"/>
        <rFont val="宋体"/>
        <family val="3"/>
        <charset val="134"/>
      </rPr>
      <t>年</t>
    </r>
    <r>
      <rPr>
        <sz val="11"/>
        <rFont val="Calibri"/>
        <family val="2"/>
      </rPr>
      <t>10</t>
    </r>
    <r>
      <rPr>
        <sz val="11"/>
        <rFont val="宋体"/>
        <family val="3"/>
        <charset val="134"/>
      </rPr>
      <t>年平均</t>
    </r>
    <phoneticPr fontId="6" type="noConversion"/>
  </si>
  <si>
    <t>NPK+M1</t>
    <phoneticPr fontId="6" type="noConversion"/>
  </si>
  <si>
    <t>1.5(NPK)+M1</t>
    <phoneticPr fontId="6" type="noConversion"/>
  </si>
  <si>
    <t>NPK+M2</t>
    <phoneticPr fontId="6" type="noConversion"/>
  </si>
  <si>
    <t>(NPK)cl+M1</t>
    <phoneticPr fontId="6" type="noConversion"/>
  </si>
  <si>
    <t>N</t>
    <phoneticPr fontId="6" type="noConversion"/>
  </si>
  <si>
    <t>NPK</t>
    <phoneticPr fontId="6" type="noConversion"/>
  </si>
  <si>
    <t>1991-92</t>
    <phoneticPr fontId="6" type="noConversion"/>
  </si>
  <si>
    <r>
      <rPr>
        <sz val="11"/>
        <rFont val="宋体"/>
        <family val="3"/>
        <charset val="134"/>
      </rPr>
      <t>长期不施肥处理</t>
    </r>
    <phoneticPr fontId="6" type="noConversion"/>
  </si>
  <si>
    <t>1992-93</t>
    <phoneticPr fontId="6" type="noConversion"/>
  </si>
  <si>
    <t>1993-1994</t>
    <phoneticPr fontId="6" type="noConversion"/>
  </si>
  <si>
    <t>1994-1995</t>
    <phoneticPr fontId="6" type="noConversion"/>
  </si>
  <si>
    <t>1995-1996</t>
    <phoneticPr fontId="6" type="noConversion"/>
  </si>
  <si>
    <t>1996-1997</t>
    <phoneticPr fontId="6" type="noConversion"/>
  </si>
  <si>
    <t>1997-1998</t>
    <phoneticPr fontId="6" type="noConversion"/>
  </si>
  <si>
    <t>1998-1999</t>
    <phoneticPr fontId="6" type="noConversion"/>
  </si>
  <si>
    <t>1999-2000</t>
    <phoneticPr fontId="6" type="noConversion"/>
  </si>
  <si>
    <t>2000-2001</t>
    <phoneticPr fontId="6" type="noConversion"/>
  </si>
  <si>
    <r>
      <rPr>
        <sz val="11"/>
        <rFont val="宋体"/>
        <family val="3"/>
        <charset val="134"/>
      </rPr>
      <t>王小军</t>
    </r>
    <r>
      <rPr>
        <sz val="11"/>
        <rFont val="Calibri"/>
        <family val="2"/>
      </rPr>
      <t xml:space="preserve"> </t>
    </r>
    <r>
      <rPr>
        <sz val="11"/>
        <rFont val="宋体"/>
        <family val="3"/>
        <charset val="134"/>
      </rPr>
      <t>张洪程</t>
    </r>
    <phoneticPr fontId="6" type="noConversion"/>
  </si>
  <si>
    <r>
      <rPr>
        <sz val="11"/>
        <rFont val="宋体"/>
        <family val="3"/>
        <charset val="134"/>
      </rPr>
      <t>不同土壤肥力配方施肥对淮南小麦产量、品质及肥料吸收利用率的影响</t>
    </r>
    <phoneticPr fontId="6" type="noConversion"/>
  </si>
  <si>
    <r>
      <rPr>
        <sz val="11"/>
        <rFont val="宋体"/>
        <family val="3"/>
        <charset val="134"/>
      </rPr>
      <t>高肥力</t>
    </r>
    <r>
      <rPr>
        <sz val="11"/>
        <rFont val="Calibri"/>
        <family val="2"/>
      </rPr>
      <t xml:space="preserve"> </t>
    </r>
    <r>
      <rPr>
        <sz val="11"/>
        <rFont val="宋体"/>
        <family val="3"/>
        <charset val="134"/>
      </rPr>
      <t>扬麦</t>
    </r>
    <r>
      <rPr>
        <sz val="11"/>
        <rFont val="Calibri"/>
        <family val="2"/>
      </rPr>
      <t>11</t>
    </r>
    <phoneticPr fontId="6" type="noConversion"/>
  </si>
  <si>
    <r>
      <rPr>
        <sz val="11"/>
        <rFont val="宋体"/>
        <family val="3"/>
        <charset val="134"/>
      </rPr>
      <t>中肥力</t>
    </r>
    <r>
      <rPr>
        <sz val="11"/>
        <rFont val="Calibri"/>
        <family val="2"/>
      </rPr>
      <t xml:space="preserve"> </t>
    </r>
    <r>
      <rPr>
        <sz val="11"/>
        <rFont val="宋体"/>
        <family val="3"/>
        <charset val="134"/>
      </rPr>
      <t>扬麦</t>
    </r>
    <r>
      <rPr>
        <sz val="11"/>
        <rFont val="Calibri"/>
        <family val="2"/>
      </rPr>
      <t>11</t>
    </r>
    <phoneticPr fontId="6" type="noConversion"/>
  </si>
  <si>
    <r>
      <rPr>
        <sz val="11"/>
        <rFont val="宋体"/>
        <family val="3"/>
        <charset val="134"/>
      </rPr>
      <t>低肥力</t>
    </r>
    <r>
      <rPr>
        <sz val="11"/>
        <rFont val="Calibri"/>
        <family val="2"/>
      </rPr>
      <t xml:space="preserve"> </t>
    </r>
    <r>
      <rPr>
        <sz val="11"/>
        <rFont val="宋体"/>
        <family val="3"/>
        <charset val="134"/>
      </rPr>
      <t>扬麦</t>
    </r>
    <r>
      <rPr>
        <sz val="11"/>
        <rFont val="Calibri"/>
        <family val="2"/>
      </rPr>
      <t>11</t>
    </r>
    <phoneticPr fontId="6" type="noConversion"/>
  </si>
  <si>
    <r>
      <rPr>
        <sz val="11"/>
        <rFont val="宋体"/>
        <family val="3"/>
        <charset val="134"/>
      </rPr>
      <t>高肥力</t>
    </r>
    <r>
      <rPr>
        <sz val="11"/>
        <rFont val="Calibri"/>
        <family val="2"/>
      </rPr>
      <t xml:space="preserve"> </t>
    </r>
    <r>
      <rPr>
        <sz val="11"/>
        <rFont val="宋体"/>
        <family val="3"/>
        <charset val="134"/>
      </rPr>
      <t>扬麦</t>
    </r>
    <r>
      <rPr>
        <sz val="11"/>
        <rFont val="Calibri"/>
        <family val="2"/>
      </rPr>
      <t>15</t>
    </r>
    <phoneticPr fontId="6" type="noConversion"/>
  </si>
  <si>
    <r>
      <rPr>
        <sz val="11"/>
        <rFont val="宋体"/>
        <family val="3"/>
        <charset val="134"/>
      </rPr>
      <t>中肥力</t>
    </r>
    <r>
      <rPr>
        <sz val="11"/>
        <rFont val="Calibri"/>
        <family val="2"/>
      </rPr>
      <t xml:space="preserve"> </t>
    </r>
    <r>
      <rPr>
        <sz val="11"/>
        <rFont val="宋体"/>
        <family val="3"/>
        <charset val="134"/>
      </rPr>
      <t>扬麦</t>
    </r>
    <r>
      <rPr>
        <sz val="11"/>
        <rFont val="Calibri"/>
        <family val="2"/>
      </rPr>
      <t>15</t>
    </r>
    <phoneticPr fontId="6" type="noConversion"/>
  </si>
  <si>
    <r>
      <rPr>
        <sz val="11"/>
        <rFont val="宋体"/>
        <family val="3"/>
        <charset val="134"/>
      </rPr>
      <t>低肥力</t>
    </r>
    <r>
      <rPr>
        <sz val="11"/>
        <rFont val="Calibri"/>
        <family val="2"/>
      </rPr>
      <t xml:space="preserve"> </t>
    </r>
    <r>
      <rPr>
        <sz val="11"/>
        <rFont val="宋体"/>
        <family val="3"/>
        <charset val="134"/>
      </rPr>
      <t>扬麦</t>
    </r>
    <r>
      <rPr>
        <sz val="11"/>
        <rFont val="Calibri"/>
        <family val="2"/>
      </rPr>
      <t>15</t>
    </r>
    <phoneticPr fontId="6" type="noConversion"/>
  </si>
  <si>
    <r>
      <rPr>
        <sz val="11"/>
        <rFont val="宋体"/>
        <family val="3"/>
        <charset val="134"/>
      </rPr>
      <t>高肥力</t>
    </r>
    <r>
      <rPr>
        <sz val="11"/>
        <rFont val="Calibri"/>
        <family val="2"/>
      </rPr>
      <t xml:space="preserve"> </t>
    </r>
    <r>
      <rPr>
        <sz val="11"/>
        <rFont val="宋体"/>
        <family val="3"/>
        <charset val="134"/>
      </rPr>
      <t>扬麦</t>
    </r>
    <r>
      <rPr>
        <sz val="11"/>
        <rFont val="Calibri"/>
        <family val="2"/>
      </rPr>
      <t>11</t>
    </r>
    <phoneticPr fontId="6" type="noConversion"/>
  </si>
  <si>
    <r>
      <rPr>
        <sz val="11"/>
        <rFont val="宋体"/>
        <family val="2"/>
        <charset val="134"/>
      </rPr>
      <t>朱新开</t>
    </r>
    <r>
      <rPr>
        <sz val="11"/>
        <rFont val="Calibri"/>
        <family val="2"/>
      </rPr>
      <t>,</t>
    </r>
    <r>
      <rPr>
        <sz val="11"/>
        <rFont val="宋体"/>
        <family val="2"/>
        <charset val="134"/>
      </rPr>
      <t>郭文善</t>
    </r>
    <r>
      <rPr>
        <sz val="11"/>
        <rFont val="Calibri"/>
        <family val="2"/>
      </rPr>
      <t>,</t>
    </r>
  </si>
  <si>
    <r>
      <rPr>
        <sz val="11"/>
        <rFont val="宋体"/>
        <family val="2"/>
        <charset val="134"/>
      </rPr>
      <t>素对不同类型专用小麦营养和加工品质调控效应</t>
    </r>
  </si>
  <si>
    <r>
      <rPr>
        <sz val="11"/>
        <rFont val="宋体"/>
        <family val="2"/>
        <charset val="134"/>
      </rPr>
      <t>强筋小麦皖麦</t>
    </r>
    <r>
      <rPr>
        <sz val="11"/>
        <rFont val="Calibri"/>
        <family val="2"/>
      </rPr>
      <t>38</t>
    </r>
  </si>
  <si>
    <r>
      <rPr>
        <sz val="11"/>
        <rFont val="宋体"/>
        <family val="2"/>
        <charset val="134"/>
      </rPr>
      <t>中筋小麦扬麦</t>
    </r>
    <r>
      <rPr>
        <sz val="11"/>
        <rFont val="Calibri"/>
        <family val="2"/>
      </rPr>
      <t>10</t>
    </r>
    <r>
      <rPr>
        <sz val="11"/>
        <rFont val="宋体"/>
        <family val="2"/>
        <charset val="134"/>
      </rPr>
      <t>号</t>
    </r>
  </si>
  <si>
    <r>
      <rPr>
        <sz val="10"/>
        <rFont val="宋体"/>
        <family val="3"/>
        <charset val="134"/>
      </rPr>
      <t>朱新开</t>
    </r>
    <r>
      <rPr>
        <sz val="10"/>
        <rFont val="Calibri"/>
        <family val="2"/>
      </rPr>
      <t>,</t>
    </r>
    <r>
      <rPr>
        <sz val="10"/>
        <rFont val="宋体"/>
        <family val="3"/>
        <charset val="134"/>
      </rPr>
      <t>张旭东</t>
    </r>
    <r>
      <rPr>
        <sz val="10"/>
        <rFont val="Calibri"/>
        <family val="2"/>
      </rPr>
      <t>,</t>
    </r>
    <r>
      <rPr>
        <sz val="10"/>
        <rFont val="宋体"/>
        <family val="3"/>
        <charset val="134"/>
      </rPr>
      <t>郭文善</t>
    </r>
    <phoneticPr fontId="6" type="noConversion"/>
  </si>
  <si>
    <r>
      <rPr>
        <sz val="11"/>
        <rFont val="宋体"/>
        <family val="2"/>
        <charset val="134"/>
      </rPr>
      <t>不同品质类型小麦优质高产群体氮效率的差异</t>
    </r>
  </si>
  <si>
    <t>NPK</t>
    <phoneticPr fontId="1" type="noConversion"/>
  </si>
  <si>
    <t>PK</t>
    <phoneticPr fontId="1" type="noConversion"/>
  </si>
  <si>
    <t>FCR-N</t>
    <phoneticPr fontId="1" type="noConversion"/>
  </si>
  <si>
    <t>NK</t>
    <phoneticPr fontId="1" type="noConversion"/>
  </si>
  <si>
    <t>FCR-P</t>
    <phoneticPr fontId="1" type="noConversion"/>
  </si>
  <si>
    <t>NP</t>
    <phoneticPr fontId="1" type="noConversion"/>
  </si>
  <si>
    <t>FCR-K</t>
    <phoneticPr fontId="1" type="noConversion"/>
  </si>
  <si>
    <t>Min</t>
    <phoneticPr fontId="6" type="noConversion"/>
  </si>
  <si>
    <t>Max</t>
    <phoneticPr fontId="6" type="noConversion"/>
  </si>
  <si>
    <t>Aver.</t>
    <phoneticPr fontId="6" type="noConversion"/>
  </si>
  <si>
    <t>Median</t>
    <phoneticPr fontId="6" type="noConversion"/>
  </si>
  <si>
    <t>SD</t>
    <phoneticPr fontId="6" type="noConversion"/>
  </si>
  <si>
    <t>COUNT</t>
    <phoneticPr fontId="6" type="noConversion"/>
  </si>
</sst>
</file>

<file path=xl/styles.xml><?xml version="1.0" encoding="utf-8"?>
<styleSheet xmlns="http://schemas.openxmlformats.org/spreadsheetml/2006/main">
  <numFmts count="2">
    <numFmt numFmtId="176" formatCode="0.0_);[Red]\(0.0\)"/>
    <numFmt numFmtId="177" formatCode="0.00_);[Red]\(0.00\)"/>
  </numFmts>
  <fonts count="14">
    <font>
      <sz val="11"/>
      <color theme="1"/>
      <name val="宋体"/>
      <family val="2"/>
      <charset val="134"/>
      <scheme val="minor"/>
    </font>
    <font>
      <sz val="9"/>
      <name val="宋体"/>
      <family val="2"/>
      <charset val="134"/>
      <scheme val="minor"/>
    </font>
    <font>
      <sz val="11"/>
      <color theme="1"/>
      <name val="宋体"/>
      <family val="2"/>
      <charset val="134"/>
      <scheme val="minor"/>
    </font>
    <font>
      <sz val="11"/>
      <color rgb="FF006100"/>
      <name val="宋体"/>
      <family val="2"/>
      <charset val="134"/>
      <scheme val="minor"/>
    </font>
    <font>
      <sz val="10"/>
      <name val="Calibri"/>
      <family val="2"/>
    </font>
    <font>
      <sz val="10"/>
      <name val="宋体"/>
      <family val="3"/>
      <charset val="134"/>
    </font>
    <font>
      <sz val="9"/>
      <name val="宋体"/>
      <family val="3"/>
      <charset val="134"/>
    </font>
    <font>
      <sz val="11"/>
      <name val="Calibri"/>
      <family val="2"/>
    </font>
    <font>
      <sz val="11"/>
      <name val="宋体"/>
      <family val="3"/>
      <charset val="134"/>
    </font>
    <font>
      <sz val="10"/>
      <name val="Times New Roman"/>
      <family val="1"/>
    </font>
    <font>
      <sz val="11"/>
      <name val="宋体"/>
      <family val="2"/>
      <charset val="134"/>
      <scheme val="minor"/>
    </font>
    <font>
      <sz val="11"/>
      <name val="宋体"/>
      <family val="2"/>
      <charset val="134"/>
    </font>
    <font>
      <sz val="9"/>
      <name val="Calibri"/>
      <family val="2"/>
    </font>
    <font>
      <b/>
      <sz val="11"/>
      <name val="Calibri"/>
      <family val="2"/>
    </font>
  </fonts>
  <fills count="9">
    <fill>
      <patternFill patternType="none"/>
    </fill>
    <fill>
      <patternFill patternType="gray125"/>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s>
  <borders count="1">
    <border>
      <left/>
      <right/>
      <top/>
      <bottom/>
      <diagonal/>
    </border>
  </borders>
  <cellStyleXfs count="8">
    <xf numFmtId="0" fontId="0" fillId="0" borderId="0">
      <alignment vertical="center"/>
    </xf>
    <xf numFmtId="0" fontId="3"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cellStyleXfs>
  <cellXfs count="36">
    <xf numFmtId="0" fontId="0" fillId="0" borderId="0" xfId="0">
      <alignment vertical="center"/>
    </xf>
    <xf numFmtId="0" fontId="4" fillId="0" borderId="0" xfId="0" applyFont="1" applyFill="1" applyBorder="1" applyAlignment="1"/>
    <xf numFmtId="49" fontId="4" fillId="0" borderId="0" xfId="0" applyNumberFormat="1" applyFont="1" applyFill="1" applyBorder="1" applyAlignment="1"/>
    <xf numFmtId="2" fontId="4" fillId="0" borderId="0" xfId="0" applyNumberFormat="1" applyFont="1" applyFill="1" applyBorder="1" applyAlignment="1">
      <alignment horizontal="center"/>
    </xf>
    <xf numFmtId="0" fontId="4" fillId="0" borderId="0" xfId="0" applyFont="1" applyFill="1" applyBorder="1" applyAlignment="1">
      <alignment wrapText="1"/>
    </xf>
    <xf numFmtId="0" fontId="7" fillId="0" borderId="0" xfId="0" applyFont="1" applyFill="1" applyBorder="1">
      <alignment vertical="center"/>
    </xf>
    <xf numFmtId="2" fontId="4" fillId="0" borderId="0" xfId="0" applyNumberFormat="1" applyFont="1" applyFill="1" applyBorder="1" applyAlignment="1">
      <alignment horizontal="center" vertical="center" wrapText="1"/>
    </xf>
    <xf numFmtId="0" fontId="8" fillId="0" borderId="0" xfId="6"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Font="1" applyBorder="1">
      <alignment vertical="center"/>
    </xf>
    <xf numFmtId="176" fontId="7" fillId="0" borderId="0" xfId="0" applyNumberFormat="1" applyFont="1" applyFill="1" applyBorder="1">
      <alignment vertical="center"/>
    </xf>
    <xf numFmtId="0" fontId="7" fillId="0" borderId="0" xfId="2" applyFont="1" applyFill="1" applyBorder="1">
      <alignment vertical="center"/>
    </xf>
    <xf numFmtId="0" fontId="7" fillId="0" borderId="0" xfId="3" applyFont="1" applyFill="1" applyBorder="1">
      <alignment vertical="center"/>
    </xf>
    <xf numFmtId="0" fontId="7" fillId="0" borderId="0" xfId="5" applyFont="1" applyFill="1" applyBorder="1">
      <alignment vertical="center"/>
    </xf>
    <xf numFmtId="0" fontId="12" fillId="0" borderId="0" xfId="0" applyFont="1" applyFill="1" applyBorder="1">
      <alignment vertical="center"/>
    </xf>
    <xf numFmtId="0" fontId="7" fillId="0" borderId="0" xfId="6" applyFont="1" applyFill="1" applyBorder="1">
      <alignment vertical="center"/>
    </xf>
    <xf numFmtId="177" fontId="7" fillId="0" borderId="0" xfId="0" applyNumberFormat="1" applyFont="1">
      <alignment vertical="center"/>
    </xf>
    <xf numFmtId="0" fontId="10" fillId="0" borderId="0" xfId="0" applyFont="1">
      <alignment vertical="center"/>
    </xf>
    <xf numFmtId="0" fontId="5" fillId="0" borderId="0" xfId="0" applyFont="1" applyFill="1" applyBorder="1" applyAlignment="1"/>
    <xf numFmtId="0" fontId="7" fillId="0" borderId="0" xfId="0" applyFont="1" applyFill="1" applyBorder="1" applyAlignment="1">
      <alignment vertical="center" wrapText="1"/>
    </xf>
    <xf numFmtId="20" fontId="7" fillId="0" borderId="0" xfId="0" applyNumberFormat="1" applyFont="1" applyFill="1" applyBorder="1">
      <alignment vertical="center"/>
    </xf>
    <xf numFmtId="49" fontId="7" fillId="0" borderId="0" xfId="0" applyNumberFormat="1" applyFont="1" applyFill="1" applyBorder="1">
      <alignment vertical="center"/>
    </xf>
    <xf numFmtId="0" fontId="7" fillId="0" borderId="0" xfId="0" applyNumberFormat="1" applyFont="1" applyFill="1" applyBorder="1">
      <alignment vertical="center"/>
    </xf>
    <xf numFmtId="0" fontId="8" fillId="0" borderId="0" xfId="0" applyFont="1" applyFill="1" applyBorder="1">
      <alignment vertical="center"/>
    </xf>
    <xf numFmtId="0" fontId="8" fillId="0" borderId="0" xfId="3" applyFont="1" applyFill="1" applyBorder="1" applyAlignment="1">
      <alignment horizontal="center" vertical="center" wrapText="1"/>
    </xf>
    <xf numFmtId="0" fontId="7" fillId="0" borderId="0" xfId="1" applyFont="1" applyFill="1" applyBorder="1">
      <alignment vertical="center"/>
    </xf>
    <xf numFmtId="0" fontId="7" fillId="0" borderId="0" xfId="1" applyFont="1" applyFill="1" applyBorder="1" applyAlignment="1">
      <alignment horizontal="center" vertical="center" wrapText="1"/>
    </xf>
    <xf numFmtId="0" fontId="8" fillId="0" borderId="0" xfId="5" applyFont="1" applyFill="1" applyBorder="1" applyAlignment="1">
      <alignment horizontal="center" vertical="center" wrapText="1"/>
    </xf>
    <xf numFmtId="0" fontId="13" fillId="0" borderId="0" xfId="1" applyFont="1" applyFill="1" applyBorder="1">
      <alignment vertical="center"/>
    </xf>
    <xf numFmtId="0" fontId="8" fillId="0" borderId="0" xfId="7" applyFont="1" applyFill="1" applyBorder="1" applyAlignment="1">
      <alignment horizontal="center" vertical="center" wrapText="1"/>
    </xf>
    <xf numFmtId="0" fontId="11" fillId="0" borderId="0" xfId="0" applyFont="1" applyFill="1" applyBorder="1">
      <alignment vertical="center"/>
    </xf>
    <xf numFmtId="0" fontId="7" fillId="0" borderId="0" xfId="4" applyFont="1" applyFill="1" applyBorder="1">
      <alignment vertical="center"/>
    </xf>
    <xf numFmtId="49" fontId="7" fillId="0" borderId="0" xfId="4" applyNumberFormat="1" applyFont="1" applyFill="1" applyBorder="1">
      <alignment vertical="center"/>
    </xf>
    <xf numFmtId="0" fontId="10" fillId="0" borderId="0" xfId="0" applyFont="1" applyFill="1" applyBorder="1">
      <alignment vertical="center"/>
    </xf>
    <xf numFmtId="10" fontId="7" fillId="0" borderId="0" xfId="3" applyNumberFormat="1" applyFont="1" applyFill="1" applyBorder="1">
      <alignment vertical="center"/>
    </xf>
    <xf numFmtId="9" fontId="7" fillId="0" borderId="0" xfId="3" applyNumberFormat="1" applyFont="1" applyFill="1" applyBorder="1">
      <alignment vertical="center"/>
    </xf>
  </cellXfs>
  <cellStyles count="8">
    <cellStyle name="20% - 强调文字颜色 1" xfId="2" builtinId="30"/>
    <cellStyle name="20% - 强调文字颜色 2" xfId="3" builtinId="34"/>
    <cellStyle name="20% - 强调文字颜色 3" xfId="5" builtinId="38"/>
    <cellStyle name="20% - 强调文字颜色 4" xfId="6" builtinId="42"/>
    <cellStyle name="20% - 强调文字颜色 5" xfId="7" builtinId="46"/>
    <cellStyle name="40% - 强调文字颜色 2" xfId="4" builtinId="35"/>
    <cellStyle name="常规" xfId="0" builtinId="0"/>
    <cellStyle name="好" xfId="1"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4663"/>
  <sheetViews>
    <sheetView tabSelected="1" zoomScale="110" zoomScaleNormal="110" workbookViewId="0">
      <pane xSplit="4" ySplit="1" topLeftCell="F2" activePane="bottomRight" state="frozen"/>
      <selection pane="topRight" activeCell="E1" sqref="E1"/>
      <selection pane="bottomLeft" activeCell="A2" sqref="A2"/>
      <selection pane="bottomRight" activeCell="C4096" sqref="C4096"/>
    </sheetView>
  </sheetViews>
  <sheetFormatPr defaultRowHeight="14.1" customHeight="1"/>
  <cols>
    <col min="1" max="2" width="9" style="5"/>
    <col min="3" max="3" width="10.75" style="5" customWidth="1"/>
    <col min="4" max="4" width="9" style="9"/>
    <col min="5" max="18" width="9" style="16"/>
    <col min="19" max="16384" width="9" style="17"/>
  </cols>
  <sheetData>
    <row r="1" spans="1:18" ht="14.1" customHeight="1">
      <c r="A1" s="1" t="s">
        <v>355</v>
      </c>
      <c r="B1" s="1" t="s">
        <v>356</v>
      </c>
      <c r="C1" s="1" t="s">
        <v>357</v>
      </c>
      <c r="E1" s="16" t="s">
        <v>348</v>
      </c>
      <c r="F1" s="16" t="s">
        <v>349</v>
      </c>
      <c r="G1" s="16" t="s">
        <v>345</v>
      </c>
      <c r="H1" s="16" t="s">
        <v>352</v>
      </c>
      <c r="J1" s="16" t="s">
        <v>348</v>
      </c>
      <c r="K1" s="16" t="s">
        <v>350</v>
      </c>
      <c r="L1" s="16" t="s">
        <v>346</v>
      </c>
      <c r="M1" s="16" t="s">
        <v>353</v>
      </c>
      <c r="O1" s="16" t="s">
        <v>348</v>
      </c>
      <c r="P1" s="16" t="s">
        <v>351</v>
      </c>
      <c r="Q1" s="16" t="s">
        <v>347</v>
      </c>
      <c r="R1" s="16" t="s">
        <v>354</v>
      </c>
    </row>
    <row r="2" spans="1:18" ht="14.1" customHeight="1">
      <c r="A2" s="5">
        <v>1</v>
      </c>
      <c r="B2" s="18" t="s">
        <v>358</v>
      </c>
    </row>
    <row r="3" spans="1:18" ht="14.1" customHeight="1">
      <c r="A3" s="5">
        <v>23</v>
      </c>
      <c r="B3" s="5" t="s">
        <v>391</v>
      </c>
      <c r="C3" s="10" t="s">
        <v>392</v>
      </c>
    </row>
    <row r="4" spans="1:18" ht="14.1" customHeight="1">
      <c r="A4" s="5">
        <v>24</v>
      </c>
      <c r="C4" s="5" t="s">
        <v>0</v>
      </c>
    </row>
    <row r="5" spans="1:18" ht="14.1" customHeight="1">
      <c r="A5" s="5">
        <v>25</v>
      </c>
      <c r="C5" s="5" t="s">
        <v>1</v>
      </c>
    </row>
    <row r="6" spans="1:18" ht="14.1" customHeight="1">
      <c r="A6" s="5">
        <v>26</v>
      </c>
      <c r="C6" s="5" t="s">
        <v>2</v>
      </c>
    </row>
    <row r="7" spans="1:18" ht="14.1" customHeight="1">
      <c r="A7" s="5">
        <v>27</v>
      </c>
      <c r="C7" s="5" t="s">
        <v>3</v>
      </c>
      <c r="E7" s="16">
        <v>6429</v>
      </c>
      <c r="F7" s="16">
        <v>5853</v>
      </c>
      <c r="G7" s="16">
        <v>576</v>
      </c>
      <c r="H7" s="16">
        <f>G7/E7*100</f>
        <v>8.9594027064862338</v>
      </c>
    </row>
    <row r="8" spans="1:18" ht="14.1" customHeight="1">
      <c r="A8" s="5">
        <v>28</v>
      </c>
      <c r="C8" s="5" t="s">
        <v>4</v>
      </c>
    </row>
    <row r="9" spans="1:18" ht="14.1" customHeight="1">
      <c r="A9" s="5">
        <v>152</v>
      </c>
      <c r="B9" s="18" t="s">
        <v>359</v>
      </c>
      <c r="C9" s="1"/>
    </row>
    <row r="10" spans="1:18" ht="14.1" customHeight="1">
      <c r="A10" s="5">
        <v>193</v>
      </c>
      <c r="B10" s="5" t="s">
        <v>393</v>
      </c>
      <c r="C10" s="5" t="s">
        <v>394</v>
      </c>
    </row>
    <row r="11" spans="1:18" ht="14.1" customHeight="1">
      <c r="A11" s="5">
        <v>194</v>
      </c>
      <c r="C11" s="5" t="s">
        <v>5</v>
      </c>
    </row>
    <row r="12" spans="1:18" ht="14.1" customHeight="1">
      <c r="A12" s="5">
        <v>195</v>
      </c>
      <c r="C12" s="5" t="s">
        <v>6</v>
      </c>
    </row>
    <row r="13" spans="1:18" ht="14.1" customHeight="1">
      <c r="A13" s="5">
        <v>196</v>
      </c>
      <c r="C13" s="5" t="s">
        <v>7</v>
      </c>
    </row>
    <row r="14" spans="1:18" ht="14.1" customHeight="1">
      <c r="A14" s="5">
        <v>197</v>
      </c>
      <c r="C14" s="5" t="s">
        <v>8</v>
      </c>
      <c r="E14" s="16">
        <v>7978</v>
      </c>
      <c r="F14" s="16">
        <v>5396</v>
      </c>
      <c r="G14" s="16">
        <v>2582</v>
      </c>
      <c r="H14" s="16">
        <f t="shared" ref="H14:H71" si="0">G14/E14*100</f>
        <v>32.364001002757583</v>
      </c>
    </row>
    <row r="15" spans="1:18" ht="14.1" customHeight="1">
      <c r="A15" s="5">
        <v>198</v>
      </c>
      <c r="C15" s="5" t="s">
        <v>9</v>
      </c>
    </row>
    <row r="16" spans="1:18" ht="14.1" customHeight="1">
      <c r="A16" s="5">
        <v>199</v>
      </c>
      <c r="C16" s="5" t="s">
        <v>10</v>
      </c>
    </row>
    <row r="17" spans="1:18" ht="14.1" customHeight="1">
      <c r="A17" s="5">
        <v>200</v>
      </c>
      <c r="C17" s="5" t="s">
        <v>11</v>
      </c>
      <c r="E17" s="16">
        <v>8070</v>
      </c>
      <c r="F17" s="16">
        <v>5396</v>
      </c>
      <c r="G17" s="16">
        <v>2674</v>
      </c>
      <c r="H17" s="16">
        <f t="shared" si="0"/>
        <v>33.135068153655517</v>
      </c>
    </row>
    <row r="18" spans="1:18" ht="14.1" customHeight="1">
      <c r="A18" s="5">
        <v>201</v>
      </c>
      <c r="B18" s="5" t="s">
        <v>395</v>
      </c>
      <c r="C18" s="5" t="s">
        <v>396</v>
      </c>
    </row>
    <row r="19" spans="1:18" ht="14.1" customHeight="1">
      <c r="A19" s="5">
        <v>202</v>
      </c>
      <c r="B19" s="5" t="s">
        <v>397</v>
      </c>
      <c r="C19" s="5">
        <v>0</v>
      </c>
    </row>
    <row r="20" spans="1:18" ht="14.1" customHeight="1">
      <c r="A20" s="5">
        <v>203</v>
      </c>
      <c r="C20" s="5" t="s">
        <v>398</v>
      </c>
      <c r="O20" s="16">
        <v>6331.9</v>
      </c>
      <c r="P20" s="16">
        <v>5578.5</v>
      </c>
      <c r="Q20" s="16">
        <v>753.39999999999964</v>
      </c>
      <c r="R20" s="16">
        <f>Q20/O20*100</f>
        <v>11.898482288096774</v>
      </c>
    </row>
    <row r="21" spans="1:18" ht="14.1" customHeight="1">
      <c r="A21" s="5">
        <v>204</v>
      </c>
      <c r="C21" s="5" t="s">
        <v>399</v>
      </c>
      <c r="O21" s="16">
        <v>6489.1</v>
      </c>
      <c r="P21" s="16">
        <v>5578.5</v>
      </c>
      <c r="Q21" s="16">
        <v>910.60000000000036</v>
      </c>
      <c r="R21" s="16">
        <f t="shared" ref="R21:R27" si="1">Q21/O21*100</f>
        <v>14.032762632722569</v>
      </c>
    </row>
    <row r="22" spans="1:18" ht="14.1" customHeight="1">
      <c r="A22" s="5">
        <v>205</v>
      </c>
      <c r="C22" s="5" t="s">
        <v>400</v>
      </c>
      <c r="O22" s="16">
        <v>6163.6</v>
      </c>
      <c r="P22" s="16">
        <v>5578.5</v>
      </c>
      <c r="Q22" s="16">
        <v>585.10000000000036</v>
      </c>
      <c r="R22" s="16">
        <f t="shared" si="1"/>
        <v>9.4928288662470042</v>
      </c>
    </row>
    <row r="23" spans="1:18" ht="14.1" customHeight="1">
      <c r="A23" s="5">
        <v>206</v>
      </c>
      <c r="C23" s="5" t="s">
        <v>401</v>
      </c>
      <c r="O23" s="16">
        <v>5969.8</v>
      </c>
      <c r="P23" s="16">
        <v>5578.5</v>
      </c>
      <c r="Q23" s="16">
        <v>391.30000000000018</v>
      </c>
      <c r="R23" s="16">
        <f t="shared" si="1"/>
        <v>6.5546584475191825</v>
      </c>
    </row>
    <row r="24" spans="1:18" ht="14.1" customHeight="1">
      <c r="A24" s="5">
        <v>207</v>
      </c>
      <c r="C24" s="5" t="s">
        <v>402</v>
      </c>
    </row>
    <row r="25" spans="1:18" ht="14.1" customHeight="1">
      <c r="A25" s="5">
        <v>208</v>
      </c>
      <c r="C25" s="5" t="s">
        <v>403</v>
      </c>
      <c r="O25" s="16">
        <v>7006.8</v>
      </c>
      <c r="P25" s="16">
        <v>5578.5</v>
      </c>
      <c r="Q25" s="16">
        <v>1428.3000000000002</v>
      </c>
      <c r="R25" s="16">
        <f t="shared" si="1"/>
        <v>20.384483644459671</v>
      </c>
    </row>
    <row r="26" spans="1:18" ht="14.1" customHeight="1">
      <c r="A26" s="5">
        <v>209</v>
      </c>
      <c r="C26" s="5" t="s">
        <v>402</v>
      </c>
      <c r="O26" s="16">
        <v>6590.1</v>
      </c>
      <c r="P26" s="16">
        <v>5578.5</v>
      </c>
      <c r="Q26" s="16">
        <v>1011.6000000000004</v>
      </c>
      <c r="R26" s="16">
        <f t="shared" si="1"/>
        <v>15.350298174534533</v>
      </c>
    </row>
    <row r="27" spans="1:18" ht="14.1" customHeight="1">
      <c r="A27" s="5">
        <v>210</v>
      </c>
      <c r="C27" s="5" t="s">
        <v>399</v>
      </c>
      <c r="O27" s="16">
        <v>6302.6</v>
      </c>
      <c r="P27" s="16">
        <v>5578.5</v>
      </c>
      <c r="Q27" s="16">
        <v>724.10000000000036</v>
      </c>
      <c r="R27" s="16">
        <f t="shared" si="1"/>
        <v>11.488909339002957</v>
      </c>
    </row>
    <row r="28" spans="1:18" ht="14.1" customHeight="1">
      <c r="A28" s="5">
        <v>211</v>
      </c>
      <c r="B28" s="5" t="s">
        <v>404</v>
      </c>
      <c r="C28" s="5" t="s">
        <v>405</v>
      </c>
    </row>
    <row r="29" spans="1:18" ht="14.1" customHeight="1">
      <c r="A29" s="5">
        <v>212</v>
      </c>
      <c r="B29" s="5" t="s">
        <v>406</v>
      </c>
      <c r="C29" s="5" t="s">
        <v>12</v>
      </c>
    </row>
    <row r="30" spans="1:18" ht="14.1" customHeight="1">
      <c r="A30" s="5">
        <v>213</v>
      </c>
      <c r="C30" s="5" t="s">
        <v>13</v>
      </c>
    </row>
    <row r="31" spans="1:18" ht="14.1" customHeight="1">
      <c r="A31" s="5">
        <v>214</v>
      </c>
      <c r="C31" s="5" t="s">
        <v>14</v>
      </c>
    </row>
    <row r="32" spans="1:18" ht="14.1" customHeight="1">
      <c r="A32" s="5">
        <v>215</v>
      </c>
      <c r="C32" s="5" t="s">
        <v>15</v>
      </c>
      <c r="E32" s="16">
        <v>9523</v>
      </c>
      <c r="F32" s="16">
        <v>8523.4</v>
      </c>
      <c r="G32" s="16">
        <v>999.60000000000036</v>
      </c>
      <c r="H32" s="16">
        <f t="shared" si="0"/>
        <v>10.496692218838605</v>
      </c>
    </row>
    <row r="33" spans="1:8" ht="14.1" customHeight="1">
      <c r="A33" s="5">
        <v>216</v>
      </c>
      <c r="C33" s="5" t="s">
        <v>16</v>
      </c>
    </row>
    <row r="34" spans="1:8" ht="14.1" customHeight="1">
      <c r="A34" s="5">
        <v>217</v>
      </c>
      <c r="B34" s="5" t="s">
        <v>407</v>
      </c>
      <c r="C34" s="5" t="s">
        <v>12</v>
      </c>
    </row>
    <row r="35" spans="1:8" ht="14.1" customHeight="1">
      <c r="A35" s="5">
        <v>218</v>
      </c>
      <c r="C35" s="5" t="s">
        <v>13</v>
      </c>
    </row>
    <row r="36" spans="1:8" ht="14.1" customHeight="1">
      <c r="A36" s="5">
        <v>219</v>
      </c>
      <c r="C36" s="5" t="s">
        <v>14</v>
      </c>
    </row>
    <row r="37" spans="1:8" ht="14.1" customHeight="1">
      <c r="A37" s="5">
        <v>220</v>
      </c>
      <c r="C37" s="5" t="s">
        <v>15</v>
      </c>
      <c r="E37" s="16">
        <v>9866.7000000000007</v>
      </c>
      <c r="F37" s="16">
        <v>8946.7000000000007</v>
      </c>
      <c r="G37" s="16">
        <v>920</v>
      </c>
      <c r="H37" s="16">
        <f t="shared" si="0"/>
        <v>9.324292823335055</v>
      </c>
    </row>
    <row r="38" spans="1:8" ht="14.1" customHeight="1">
      <c r="A38" s="5">
        <v>221</v>
      </c>
      <c r="C38" s="5" t="s">
        <v>16</v>
      </c>
    </row>
    <row r="39" spans="1:8" ht="14.1" customHeight="1">
      <c r="A39" s="5">
        <v>222</v>
      </c>
      <c r="B39" s="5" t="s">
        <v>406</v>
      </c>
      <c r="C39" s="5" t="s">
        <v>12</v>
      </c>
    </row>
    <row r="40" spans="1:8" ht="14.1" customHeight="1">
      <c r="A40" s="5">
        <v>223</v>
      </c>
      <c r="C40" s="5" t="s">
        <v>13</v>
      </c>
    </row>
    <row r="41" spans="1:8" ht="14.1" customHeight="1">
      <c r="A41" s="5">
        <v>224</v>
      </c>
      <c r="C41" s="5" t="s">
        <v>14</v>
      </c>
      <c r="E41" s="16">
        <v>9258.4</v>
      </c>
      <c r="F41" s="16">
        <v>8671.7000000000007</v>
      </c>
      <c r="G41" s="16">
        <v>586.69999999999891</v>
      </c>
      <c r="H41" s="16">
        <f t="shared" si="0"/>
        <v>6.3369480687807718</v>
      </c>
    </row>
    <row r="42" spans="1:8" ht="14.1" customHeight="1">
      <c r="A42" s="5">
        <v>225</v>
      </c>
      <c r="C42" s="5" t="s">
        <v>15</v>
      </c>
    </row>
    <row r="43" spans="1:8" ht="14.1" customHeight="1">
      <c r="A43" s="5">
        <v>226</v>
      </c>
      <c r="C43" s="5" t="s">
        <v>16</v>
      </c>
    </row>
    <row r="44" spans="1:8" ht="14.1" customHeight="1">
      <c r="A44" s="5">
        <v>227</v>
      </c>
      <c r="B44" s="5" t="s">
        <v>407</v>
      </c>
      <c r="C44" s="5" t="s">
        <v>12</v>
      </c>
    </row>
    <row r="45" spans="1:8" ht="14.1" customHeight="1">
      <c r="A45" s="5">
        <v>228</v>
      </c>
      <c r="C45" s="5" t="s">
        <v>13</v>
      </c>
    </row>
    <row r="46" spans="1:8" ht="14.1" customHeight="1">
      <c r="A46" s="5">
        <v>229</v>
      </c>
      <c r="C46" s="5" t="s">
        <v>14</v>
      </c>
      <c r="E46" s="16">
        <v>9831.7000000000007</v>
      </c>
      <c r="F46" s="16">
        <v>8940</v>
      </c>
      <c r="G46" s="16">
        <v>891.70000000000073</v>
      </c>
      <c r="H46" s="16">
        <f t="shared" si="0"/>
        <v>9.0696420761414682</v>
      </c>
    </row>
    <row r="47" spans="1:8" ht="14.1" customHeight="1">
      <c r="A47" s="5">
        <v>230</v>
      </c>
      <c r="C47" s="5" t="s">
        <v>15</v>
      </c>
    </row>
    <row r="48" spans="1:8" ht="14.1" customHeight="1">
      <c r="A48" s="5">
        <v>231</v>
      </c>
      <c r="C48" s="5" t="s">
        <v>16</v>
      </c>
    </row>
    <row r="49" spans="1:18" ht="14.1" customHeight="1">
      <c r="A49" s="5">
        <v>277</v>
      </c>
      <c r="B49" s="5" t="s">
        <v>408</v>
      </c>
      <c r="C49" s="10" t="s">
        <v>409</v>
      </c>
    </row>
    <row r="50" spans="1:18" ht="14.1" customHeight="1">
      <c r="A50" s="5">
        <v>278</v>
      </c>
      <c r="B50" s="5" t="s">
        <v>410</v>
      </c>
      <c r="C50" s="5" t="s">
        <v>411</v>
      </c>
    </row>
    <row r="51" spans="1:18" ht="14.1" customHeight="1">
      <c r="A51" s="5">
        <v>279</v>
      </c>
      <c r="C51" s="5">
        <v>5</v>
      </c>
      <c r="O51" s="16">
        <v>8768.505000000001</v>
      </c>
      <c r="P51" s="16">
        <v>7963.26</v>
      </c>
      <c r="Q51" s="16">
        <v>805.2450000000008</v>
      </c>
      <c r="R51" s="16">
        <f>Q51/O51*100</f>
        <v>9.1833784664546663</v>
      </c>
    </row>
    <row r="52" spans="1:18" ht="14.1" customHeight="1">
      <c r="A52" s="5">
        <v>280</v>
      </c>
      <c r="C52" s="5">
        <v>10</v>
      </c>
      <c r="O52" s="16">
        <v>8987.91</v>
      </c>
      <c r="P52" s="16">
        <v>7963.26</v>
      </c>
      <c r="Q52" s="16">
        <v>1024.6499999999996</v>
      </c>
      <c r="R52" s="16">
        <f t="shared" ref="R52:R65" si="2">Q52/O52*100</f>
        <v>11.400314422374052</v>
      </c>
    </row>
    <row r="53" spans="1:18" ht="14.1" customHeight="1">
      <c r="A53" s="5">
        <v>281</v>
      </c>
      <c r="C53" s="5">
        <v>15</v>
      </c>
      <c r="O53" s="16">
        <v>9287.25</v>
      </c>
      <c r="P53" s="16">
        <v>7963.26</v>
      </c>
      <c r="Q53" s="16">
        <v>1323.9899999999998</v>
      </c>
      <c r="R53" s="16">
        <f t="shared" si="2"/>
        <v>14.255996123717999</v>
      </c>
    </row>
    <row r="54" spans="1:18" ht="14.1" customHeight="1">
      <c r="A54" s="5">
        <v>282</v>
      </c>
      <c r="C54" s="5">
        <v>20</v>
      </c>
      <c r="O54" s="16">
        <v>9046.9500000000007</v>
      </c>
      <c r="P54" s="16">
        <v>7963.26</v>
      </c>
      <c r="Q54" s="16">
        <v>1083.6900000000005</v>
      </c>
      <c r="R54" s="16">
        <f t="shared" si="2"/>
        <v>11.978512095236521</v>
      </c>
    </row>
    <row r="55" spans="1:18" ht="14.1" customHeight="1">
      <c r="A55" s="5">
        <v>283</v>
      </c>
      <c r="B55" s="5" t="s">
        <v>412</v>
      </c>
      <c r="C55" s="5" t="s">
        <v>413</v>
      </c>
    </row>
    <row r="56" spans="1:18" ht="14.1" customHeight="1">
      <c r="A56" s="5">
        <v>284</v>
      </c>
      <c r="C56" s="5">
        <v>5</v>
      </c>
      <c r="O56" s="16">
        <v>7234.5</v>
      </c>
      <c r="P56" s="16">
        <v>6619.5</v>
      </c>
      <c r="Q56" s="16">
        <v>615</v>
      </c>
      <c r="R56" s="16">
        <f t="shared" si="2"/>
        <v>8.5009330292349166</v>
      </c>
    </row>
    <row r="57" spans="1:18" ht="14.1" customHeight="1">
      <c r="A57" s="5">
        <v>285</v>
      </c>
      <c r="C57" s="5">
        <v>10</v>
      </c>
      <c r="O57" s="16">
        <v>7615.5</v>
      </c>
      <c r="P57" s="16">
        <v>6619.5</v>
      </c>
      <c r="Q57" s="16">
        <v>996</v>
      </c>
      <c r="R57" s="16">
        <f t="shared" si="2"/>
        <v>13.078589718337602</v>
      </c>
    </row>
    <row r="58" spans="1:18" ht="14.1" customHeight="1">
      <c r="A58" s="5">
        <v>286</v>
      </c>
      <c r="C58" s="5">
        <v>15</v>
      </c>
      <c r="O58" s="16">
        <v>8074.5749999999989</v>
      </c>
      <c r="P58" s="16">
        <v>6619.5</v>
      </c>
      <c r="Q58" s="16">
        <v>1455.0749999999989</v>
      </c>
      <c r="R58" s="16">
        <f t="shared" si="2"/>
        <v>18.020453088862251</v>
      </c>
    </row>
    <row r="59" spans="1:18" ht="14.1" customHeight="1">
      <c r="A59" s="5">
        <v>287</v>
      </c>
      <c r="C59" s="5">
        <v>20</v>
      </c>
      <c r="O59" s="16">
        <v>7692.18</v>
      </c>
      <c r="P59" s="16">
        <v>6619.5</v>
      </c>
      <c r="Q59" s="16">
        <v>1072.6800000000003</v>
      </c>
      <c r="R59" s="16">
        <f t="shared" si="2"/>
        <v>13.945071488186707</v>
      </c>
    </row>
    <row r="60" spans="1:18" ht="14.1" customHeight="1">
      <c r="A60" s="5">
        <v>294</v>
      </c>
      <c r="B60" s="5" t="s">
        <v>414</v>
      </c>
      <c r="C60" s="5" t="s">
        <v>415</v>
      </c>
    </row>
    <row r="61" spans="1:18" ht="14.1" customHeight="1">
      <c r="A61" s="5">
        <v>295</v>
      </c>
      <c r="C61" s="5" t="s">
        <v>416</v>
      </c>
      <c r="O61" s="16">
        <v>5536.5</v>
      </c>
      <c r="P61" s="16">
        <v>5119.5</v>
      </c>
      <c r="Q61" s="16">
        <v>417</v>
      </c>
      <c r="R61" s="16">
        <f t="shared" si="2"/>
        <v>7.5318341912760767</v>
      </c>
    </row>
    <row r="62" spans="1:18" ht="14.1" customHeight="1">
      <c r="A62" s="5">
        <v>296</v>
      </c>
      <c r="C62" s="5" t="s">
        <v>417</v>
      </c>
      <c r="O62" s="16">
        <v>5689.5</v>
      </c>
      <c r="P62" s="16">
        <v>5119.5</v>
      </c>
      <c r="Q62" s="16">
        <v>570</v>
      </c>
      <c r="R62" s="16">
        <f t="shared" si="2"/>
        <v>10.018455048774058</v>
      </c>
    </row>
    <row r="63" spans="1:18" ht="14.1" customHeight="1">
      <c r="A63" s="5">
        <v>297</v>
      </c>
      <c r="C63" s="5" t="s">
        <v>418</v>
      </c>
      <c r="O63" s="16">
        <v>5614.5</v>
      </c>
      <c r="P63" s="16">
        <v>5119.5</v>
      </c>
      <c r="Q63" s="16">
        <v>495</v>
      </c>
      <c r="R63" s="16">
        <f t="shared" si="2"/>
        <v>8.8164573871226288</v>
      </c>
    </row>
    <row r="64" spans="1:18" ht="14.1" customHeight="1">
      <c r="A64" s="5">
        <v>298</v>
      </c>
      <c r="C64" s="5" t="s">
        <v>419</v>
      </c>
      <c r="O64" s="16">
        <v>5332.5</v>
      </c>
      <c r="P64" s="16">
        <v>5119.5</v>
      </c>
      <c r="Q64" s="16">
        <v>213</v>
      </c>
      <c r="R64" s="16">
        <f t="shared" si="2"/>
        <v>3.9943741209563997</v>
      </c>
    </row>
    <row r="65" spans="1:18" ht="14.1" customHeight="1">
      <c r="A65" s="5">
        <v>299</v>
      </c>
      <c r="C65" s="5" t="s">
        <v>420</v>
      </c>
      <c r="O65" s="16">
        <v>5661</v>
      </c>
      <c r="P65" s="16">
        <v>5119.5</v>
      </c>
      <c r="Q65" s="16">
        <v>541.5</v>
      </c>
      <c r="R65" s="16">
        <f t="shared" si="2"/>
        <v>9.5654478007419179</v>
      </c>
    </row>
    <row r="66" spans="1:18" ht="14.1" customHeight="1">
      <c r="A66" s="5">
        <v>300</v>
      </c>
      <c r="C66" s="5" t="s">
        <v>17</v>
      </c>
    </row>
    <row r="67" spans="1:18" ht="14.1" customHeight="1">
      <c r="A67" s="5">
        <v>301</v>
      </c>
      <c r="B67" s="5" t="s">
        <v>421</v>
      </c>
      <c r="C67" s="5" t="s">
        <v>422</v>
      </c>
    </row>
    <row r="68" spans="1:18" ht="14.1" customHeight="1">
      <c r="A68" s="5">
        <v>302</v>
      </c>
      <c r="C68" s="5" t="s">
        <v>423</v>
      </c>
    </row>
    <row r="69" spans="1:18" ht="14.1" customHeight="1">
      <c r="A69" s="5">
        <v>303</v>
      </c>
      <c r="C69" s="5" t="s">
        <v>424</v>
      </c>
    </row>
    <row r="70" spans="1:18" ht="14.1" customHeight="1">
      <c r="A70" s="5">
        <v>304</v>
      </c>
      <c r="C70" s="5" t="s">
        <v>425</v>
      </c>
    </row>
    <row r="71" spans="1:18" ht="14.1" customHeight="1">
      <c r="A71" s="5">
        <v>305</v>
      </c>
      <c r="C71" s="5" t="s">
        <v>426</v>
      </c>
      <c r="E71" s="16">
        <v>7465</v>
      </c>
      <c r="F71" s="16">
        <v>5746</v>
      </c>
      <c r="G71" s="16">
        <v>1719</v>
      </c>
      <c r="H71" s="16">
        <f t="shared" si="0"/>
        <v>23.02746148693905</v>
      </c>
    </row>
    <row r="72" spans="1:18" ht="14.1" customHeight="1">
      <c r="A72" s="5">
        <v>306</v>
      </c>
      <c r="C72" s="5" t="s">
        <v>427</v>
      </c>
    </row>
    <row r="73" spans="1:18" ht="14.1" customHeight="1">
      <c r="A73" s="5">
        <v>307</v>
      </c>
      <c r="C73" s="5" t="s">
        <v>428</v>
      </c>
    </row>
    <row r="74" spans="1:18" ht="14.1" customHeight="1">
      <c r="A74" s="5">
        <v>308</v>
      </c>
      <c r="C74" s="5" t="s">
        <v>429</v>
      </c>
    </row>
    <row r="75" spans="1:18" ht="14.1" customHeight="1">
      <c r="A75" s="5">
        <v>309</v>
      </c>
      <c r="C75" s="5" t="s">
        <v>430</v>
      </c>
    </row>
    <row r="76" spans="1:18" ht="14.1" customHeight="1">
      <c r="A76" s="5">
        <v>310</v>
      </c>
      <c r="C76" s="5" t="s">
        <v>431</v>
      </c>
      <c r="E76" s="16">
        <v>8290</v>
      </c>
      <c r="F76" s="16">
        <v>5535</v>
      </c>
      <c r="G76" s="16">
        <v>2755</v>
      </c>
      <c r="H76" s="16">
        <f t="shared" ref="H76:H135" si="3">G76/E76*100</f>
        <v>33.232810615199035</v>
      </c>
    </row>
    <row r="77" spans="1:18" ht="14.1" customHeight="1">
      <c r="A77" s="5">
        <v>311</v>
      </c>
      <c r="C77" s="5" t="s">
        <v>432</v>
      </c>
    </row>
    <row r="78" spans="1:18" ht="14.1" customHeight="1">
      <c r="A78" s="5">
        <v>351</v>
      </c>
      <c r="B78" s="5" t="s">
        <v>433</v>
      </c>
      <c r="C78" s="5" t="s">
        <v>434</v>
      </c>
    </row>
    <row r="79" spans="1:18" ht="14.1" customHeight="1">
      <c r="A79" s="5">
        <v>352</v>
      </c>
      <c r="C79" s="5" t="s">
        <v>435</v>
      </c>
    </row>
    <row r="80" spans="1:18" ht="14.1" customHeight="1">
      <c r="A80" s="5">
        <v>353</v>
      </c>
    </row>
    <row r="81" spans="1:8" ht="14.1" customHeight="1">
      <c r="A81" s="5">
        <v>354</v>
      </c>
      <c r="E81" s="16">
        <v>8602.9</v>
      </c>
      <c r="F81" s="16">
        <v>6976.9</v>
      </c>
      <c r="G81" s="16">
        <v>1626</v>
      </c>
      <c r="H81" s="16">
        <f t="shared" si="3"/>
        <v>18.9006032849388</v>
      </c>
    </row>
    <row r="82" spans="1:8" ht="14.1" customHeight="1">
      <c r="A82" s="5">
        <v>355</v>
      </c>
    </row>
    <row r="83" spans="1:8" ht="14.1" customHeight="1">
      <c r="A83" s="5">
        <v>356</v>
      </c>
    </row>
    <row r="84" spans="1:8" ht="14.1" customHeight="1">
      <c r="A84" s="5">
        <v>357</v>
      </c>
      <c r="C84" s="5" t="s">
        <v>436</v>
      </c>
    </row>
    <row r="85" spans="1:8" ht="14.1" customHeight="1">
      <c r="A85" s="5">
        <v>358</v>
      </c>
    </row>
    <row r="86" spans="1:8" ht="14.1" customHeight="1">
      <c r="A86" s="5">
        <v>359</v>
      </c>
      <c r="E86" s="16">
        <v>9415.9</v>
      </c>
      <c r="F86" s="16">
        <v>7409.9</v>
      </c>
      <c r="G86" s="16">
        <v>2006</v>
      </c>
      <c r="H86" s="16">
        <f t="shared" si="3"/>
        <v>21.304389383914444</v>
      </c>
    </row>
    <row r="87" spans="1:8" ht="14.1" customHeight="1">
      <c r="A87" s="5">
        <v>360</v>
      </c>
    </row>
    <row r="88" spans="1:8" ht="14.1" customHeight="1">
      <c r="A88" s="5">
        <v>391</v>
      </c>
      <c r="B88" s="5" t="s">
        <v>437</v>
      </c>
      <c r="C88" s="5" t="s">
        <v>438</v>
      </c>
    </row>
    <row r="89" spans="1:8" ht="14.1" customHeight="1">
      <c r="A89" s="5">
        <v>392</v>
      </c>
      <c r="C89" s="5" t="s">
        <v>439</v>
      </c>
    </row>
    <row r="90" spans="1:8" ht="14.1" customHeight="1">
      <c r="A90" s="5">
        <v>393</v>
      </c>
      <c r="C90" s="5" t="s">
        <v>440</v>
      </c>
    </row>
    <row r="91" spans="1:8" ht="14.1" customHeight="1">
      <c r="A91" s="5">
        <v>394</v>
      </c>
    </row>
    <row r="92" spans="1:8" ht="14.1" customHeight="1">
      <c r="A92" s="5">
        <v>395</v>
      </c>
    </row>
    <row r="93" spans="1:8" ht="14.1" customHeight="1">
      <c r="A93" s="5">
        <v>396</v>
      </c>
    </row>
    <row r="94" spans="1:8" ht="14.1" customHeight="1">
      <c r="A94" s="5">
        <v>397</v>
      </c>
    </row>
    <row r="95" spans="1:8" ht="14.1" customHeight="1">
      <c r="A95" s="5">
        <v>398</v>
      </c>
    </row>
    <row r="96" spans="1:8" ht="14.1" customHeight="1">
      <c r="A96" s="5">
        <v>399</v>
      </c>
      <c r="B96" s="18" t="s">
        <v>441</v>
      </c>
      <c r="C96" s="1"/>
    </row>
    <row r="97" spans="1:8" ht="14.1" customHeight="1">
      <c r="A97" s="5">
        <v>400</v>
      </c>
      <c r="B97" s="5" t="s">
        <v>442</v>
      </c>
      <c r="C97" s="10" t="s">
        <v>443</v>
      </c>
    </row>
    <row r="98" spans="1:8" ht="14.1" customHeight="1">
      <c r="A98" s="5">
        <v>401</v>
      </c>
      <c r="C98" s="5" t="s">
        <v>444</v>
      </c>
    </row>
    <row r="99" spans="1:8" ht="14.1" customHeight="1">
      <c r="A99" s="5">
        <v>402</v>
      </c>
      <c r="C99" s="5" t="s">
        <v>444</v>
      </c>
    </row>
    <row r="100" spans="1:8" ht="14.1" customHeight="1">
      <c r="A100" s="5">
        <v>403</v>
      </c>
      <c r="C100" s="5" t="s">
        <v>444</v>
      </c>
    </row>
    <row r="101" spans="1:8" ht="14.1" customHeight="1">
      <c r="A101" s="5">
        <v>404</v>
      </c>
      <c r="C101" s="5" t="s">
        <v>444</v>
      </c>
      <c r="E101" s="16">
        <v>2052.88</v>
      </c>
      <c r="F101" s="16">
        <v>1599.34</v>
      </c>
      <c r="G101" s="16">
        <v>453.54000000000019</v>
      </c>
      <c r="H101" s="16">
        <f t="shared" si="3"/>
        <v>22.09286465843109</v>
      </c>
    </row>
    <row r="102" spans="1:8" ht="14.1" customHeight="1">
      <c r="A102" s="5">
        <v>405</v>
      </c>
      <c r="C102" s="5" t="s">
        <v>445</v>
      </c>
    </row>
    <row r="103" spans="1:8" ht="14.1" customHeight="1">
      <c r="A103" s="5">
        <v>406</v>
      </c>
      <c r="B103" s="5" t="s">
        <v>446</v>
      </c>
      <c r="C103" s="5" t="s">
        <v>447</v>
      </c>
    </row>
    <row r="104" spans="1:8" ht="14.1" customHeight="1">
      <c r="A104" s="5">
        <v>407</v>
      </c>
      <c r="B104" s="5" t="s">
        <v>448</v>
      </c>
      <c r="C104" s="11" t="s">
        <v>449</v>
      </c>
    </row>
    <row r="105" spans="1:8" ht="14.1" customHeight="1">
      <c r="A105" s="5">
        <v>408</v>
      </c>
      <c r="C105" s="11" t="s">
        <v>450</v>
      </c>
    </row>
    <row r="106" spans="1:8" ht="14.1" customHeight="1">
      <c r="A106" s="5">
        <v>409</v>
      </c>
      <c r="C106" s="11" t="s">
        <v>451</v>
      </c>
    </row>
    <row r="107" spans="1:8" ht="14.1" customHeight="1">
      <c r="A107" s="5">
        <v>410</v>
      </c>
      <c r="C107" s="11" t="s">
        <v>452</v>
      </c>
    </row>
    <row r="108" spans="1:8" ht="14.1" customHeight="1">
      <c r="A108" s="5">
        <v>411</v>
      </c>
      <c r="C108" s="11" t="s">
        <v>453</v>
      </c>
    </row>
    <row r="109" spans="1:8" ht="14.1" customHeight="1">
      <c r="A109" s="5">
        <v>412</v>
      </c>
      <c r="C109" s="11" t="s">
        <v>454</v>
      </c>
    </row>
    <row r="110" spans="1:8" ht="14.1" customHeight="1">
      <c r="A110" s="5">
        <v>413</v>
      </c>
      <c r="C110" s="11" t="s">
        <v>455</v>
      </c>
    </row>
    <row r="111" spans="1:8" ht="14.1" customHeight="1">
      <c r="A111" s="5">
        <v>414</v>
      </c>
      <c r="C111" s="11" t="s">
        <v>456</v>
      </c>
    </row>
    <row r="112" spans="1:8" ht="14.1" customHeight="1">
      <c r="A112" s="5">
        <v>415</v>
      </c>
      <c r="C112" s="11" t="s">
        <v>457</v>
      </c>
    </row>
    <row r="113" spans="1:8" ht="14.1" customHeight="1">
      <c r="A113" s="5">
        <v>416</v>
      </c>
      <c r="C113" s="11" t="s">
        <v>458</v>
      </c>
    </row>
    <row r="114" spans="1:8" ht="14.1" customHeight="1">
      <c r="A114" s="5">
        <v>417</v>
      </c>
      <c r="C114" s="11" t="s">
        <v>459</v>
      </c>
    </row>
    <row r="115" spans="1:8" ht="14.1" customHeight="1">
      <c r="A115" s="5">
        <v>418</v>
      </c>
      <c r="C115" s="11" t="s">
        <v>460</v>
      </c>
    </row>
    <row r="116" spans="1:8" ht="14.1" customHeight="1">
      <c r="A116" s="5">
        <v>419</v>
      </c>
      <c r="C116" s="11" t="s">
        <v>461</v>
      </c>
    </row>
    <row r="117" spans="1:8" ht="14.1" customHeight="1">
      <c r="A117" s="5">
        <v>420</v>
      </c>
      <c r="C117" s="11" t="s">
        <v>462</v>
      </c>
    </row>
    <row r="118" spans="1:8" ht="14.1" customHeight="1">
      <c r="A118" s="5">
        <v>421</v>
      </c>
      <c r="C118" s="11" t="s">
        <v>463</v>
      </c>
    </row>
    <row r="119" spans="1:8" ht="14.1" customHeight="1">
      <c r="A119" s="5">
        <v>422</v>
      </c>
      <c r="C119" s="11" t="s">
        <v>464</v>
      </c>
    </row>
    <row r="120" spans="1:8" ht="14.1" customHeight="1">
      <c r="A120" s="5">
        <v>423</v>
      </c>
      <c r="C120" s="12" t="s">
        <v>449</v>
      </c>
      <c r="E120" s="16">
        <v>6185.7803468208094</v>
      </c>
      <c r="F120" s="16">
        <v>5954.5664739884396</v>
      </c>
      <c r="G120" s="16">
        <v>231.21387283236982</v>
      </c>
      <c r="H120" s="16">
        <f t="shared" si="3"/>
        <v>3.7378286953108915</v>
      </c>
    </row>
    <row r="121" spans="1:8" ht="14.1" customHeight="1">
      <c r="A121" s="5">
        <v>424</v>
      </c>
      <c r="C121" s="12" t="s">
        <v>450</v>
      </c>
      <c r="E121" s="16">
        <v>7266.9364161849708</v>
      </c>
      <c r="F121" s="16">
        <v>6236.7052023121387</v>
      </c>
      <c r="G121" s="16">
        <v>1030.2312138728321</v>
      </c>
      <c r="H121" s="16">
        <f t="shared" si="3"/>
        <v>14.176967498687535</v>
      </c>
    </row>
    <row r="122" spans="1:8" ht="14.1" customHeight="1">
      <c r="A122" s="5">
        <v>425</v>
      </c>
      <c r="C122" s="12" t="s">
        <v>451</v>
      </c>
      <c r="E122" s="16">
        <v>6885.2601156069368</v>
      </c>
      <c r="F122" s="16">
        <v>6101.7919075144509</v>
      </c>
      <c r="G122" s="16">
        <v>783.46820809248584</v>
      </c>
      <c r="H122" s="16">
        <f t="shared" si="3"/>
        <v>11.378919531545149</v>
      </c>
    </row>
    <row r="123" spans="1:8" ht="14.1" customHeight="1">
      <c r="A123" s="5">
        <v>426</v>
      </c>
      <c r="C123" s="12" t="s">
        <v>452</v>
      </c>
      <c r="E123" s="16">
        <v>6772.0231213872839</v>
      </c>
      <c r="F123" s="16">
        <v>5624.2196531791906</v>
      </c>
      <c r="G123" s="16">
        <v>1147.8034682080934</v>
      </c>
      <c r="H123" s="16">
        <f t="shared" si="3"/>
        <v>16.949195943869725</v>
      </c>
    </row>
    <row r="124" spans="1:8" ht="14.1" customHeight="1">
      <c r="A124" s="5">
        <v>427</v>
      </c>
      <c r="C124" s="12" t="s">
        <v>453</v>
      </c>
      <c r="E124" s="16">
        <v>6664.3352601156066</v>
      </c>
      <c r="F124" s="16">
        <v>6470.2890173410406</v>
      </c>
      <c r="G124" s="16">
        <v>194.04624277456605</v>
      </c>
      <c r="H124" s="16">
        <f t="shared" si="3"/>
        <v>2.9117118992479969</v>
      </c>
    </row>
    <row r="125" spans="1:8" ht="14.1" customHeight="1">
      <c r="A125" s="5">
        <v>428</v>
      </c>
      <c r="C125" s="12" t="s">
        <v>454</v>
      </c>
      <c r="E125" s="16">
        <v>6547.2832369942189</v>
      </c>
      <c r="F125" s="16">
        <v>4848.9017341040462</v>
      </c>
      <c r="G125" s="16">
        <v>1698.3815028901727</v>
      </c>
      <c r="H125" s="16">
        <f t="shared" si="3"/>
        <v>25.940247907617326</v>
      </c>
    </row>
    <row r="126" spans="1:8" ht="14.1" customHeight="1">
      <c r="A126" s="5">
        <v>429</v>
      </c>
      <c r="C126" s="12" t="s">
        <v>455</v>
      </c>
      <c r="E126" s="16">
        <v>6186.4161849710981</v>
      </c>
      <c r="F126" s="16">
        <v>5425.1445086705207</v>
      </c>
      <c r="G126" s="16">
        <v>761.27167630057738</v>
      </c>
      <c r="H126" s="16">
        <f t="shared" si="3"/>
        <v>12.305536089698659</v>
      </c>
    </row>
    <row r="127" spans="1:8" ht="14.1" customHeight="1">
      <c r="A127" s="5">
        <v>430</v>
      </c>
      <c r="C127" s="12" t="s">
        <v>456</v>
      </c>
      <c r="E127" s="16">
        <v>6346.5895953757226</v>
      </c>
      <c r="F127" s="16">
        <v>5661.8497109826594</v>
      </c>
      <c r="G127" s="16">
        <v>684.73988439306322</v>
      </c>
      <c r="H127" s="16">
        <f t="shared" si="3"/>
        <v>10.789099785055916</v>
      </c>
    </row>
    <row r="128" spans="1:8" ht="14.1" customHeight="1">
      <c r="A128" s="5">
        <v>431</v>
      </c>
      <c r="C128" s="12" t="s">
        <v>457</v>
      </c>
    </row>
    <row r="129" spans="1:8" ht="14.1" customHeight="1">
      <c r="A129" s="5">
        <v>432</v>
      </c>
      <c r="C129" s="12" t="s">
        <v>458</v>
      </c>
      <c r="E129" s="16">
        <v>6409.4797687861274</v>
      </c>
      <c r="F129" s="16">
        <v>6178.2658959537566</v>
      </c>
      <c r="G129" s="16">
        <v>231.21387283237073</v>
      </c>
      <c r="H129" s="16">
        <f t="shared" si="3"/>
        <v>3.6073734713755039</v>
      </c>
    </row>
    <row r="130" spans="1:8" ht="14.1" customHeight="1">
      <c r="A130" s="5">
        <v>433</v>
      </c>
      <c r="C130" s="12" t="s">
        <v>465</v>
      </c>
    </row>
    <row r="131" spans="1:8" ht="14.1" customHeight="1">
      <c r="A131" s="5">
        <v>434</v>
      </c>
      <c r="C131" s="12" t="s">
        <v>460</v>
      </c>
      <c r="E131" s="16">
        <v>6520.0578034682085</v>
      </c>
      <c r="F131" s="16">
        <v>5421.8497109826585</v>
      </c>
      <c r="G131" s="16">
        <v>1098.20809248555</v>
      </c>
      <c r="H131" s="16">
        <f t="shared" si="3"/>
        <v>16.843533072688118</v>
      </c>
    </row>
    <row r="132" spans="1:8" ht="14.1" customHeight="1">
      <c r="A132" s="5">
        <v>435</v>
      </c>
      <c r="C132" s="12" t="s">
        <v>461</v>
      </c>
      <c r="E132" s="16">
        <v>6333.6416184971104</v>
      </c>
      <c r="F132" s="16">
        <v>6099.5375722543358</v>
      </c>
      <c r="G132" s="16">
        <v>234.10404624277453</v>
      </c>
      <c r="H132" s="16">
        <f t="shared" si="3"/>
        <v>3.6961997590625337</v>
      </c>
    </row>
    <row r="133" spans="1:8" ht="14.1" customHeight="1">
      <c r="A133" s="5">
        <v>436</v>
      </c>
      <c r="C133" s="12" t="s">
        <v>462</v>
      </c>
      <c r="E133" s="16">
        <v>5970.5202312138726</v>
      </c>
      <c r="F133" s="16">
        <v>5435.8959537572255</v>
      </c>
      <c r="G133" s="16">
        <v>534.62427745664718</v>
      </c>
      <c r="H133" s="16">
        <f t="shared" si="3"/>
        <v>8.9544002323554999</v>
      </c>
    </row>
    <row r="134" spans="1:8" ht="14.1" customHeight="1">
      <c r="A134" s="5">
        <v>437</v>
      </c>
      <c r="C134" s="12" t="s">
        <v>463</v>
      </c>
    </row>
    <row r="135" spans="1:8" ht="14.1" customHeight="1">
      <c r="A135" s="5">
        <v>438</v>
      </c>
      <c r="C135" s="12" t="s">
        <v>464</v>
      </c>
      <c r="E135" s="16">
        <v>4885.6647398843934</v>
      </c>
      <c r="F135" s="16">
        <v>4239.5375722543349</v>
      </c>
      <c r="G135" s="16">
        <v>646.12716763005847</v>
      </c>
      <c r="H135" s="16">
        <f t="shared" si="3"/>
        <v>13.224959182224758</v>
      </c>
    </row>
    <row r="136" spans="1:8" ht="14.1" customHeight="1">
      <c r="A136" s="5">
        <v>464</v>
      </c>
      <c r="B136" s="5" t="s">
        <v>466</v>
      </c>
      <c r="C136" s="5" t="s">
        <v>467</v>
      </c>
    </row>
    <row r="137" spans="1:8" ht="14.1" customHeight="1">
      <c r="A137" s="5">
        <v>465</v>
      </c>
      <c r="C137" s="12" t="s">
        <v>18</v>
      </c>
    </row>
    <row r="138" spans="1:8" ht="14.1" customHeight="1">
      <c r="A138" s="5">
        <v>466</v>
      </c>
      <c r="C138" s="12" t="s">
        <v>19</v>
      </c>
    </row>
    <row r="139" spans="1:8" ht="14.1" customHeight="1">
      <c r="A139" s="5">
        <v>467</v>
      </c>
      <c r="C139" s="12" t="s">
        <v>20</v>
      </c>
    </row>
    <row r="140" spans="1:8" ht="14.1" customHeight="1">
      <c r="A140" s="5">
        <v>468</v>
      </c>
      <c r="C140" s="12" t="s">
        <v>21</v>
      </c>
      <c r="E140" s="16">
        <v>8286.0115606936415</v>
      </c>
      <c r="F140" s="16">
        <v>5632.8323699421962</v>
      </c>
      <c r="G140" s="16">
        <v>2653.1791907514453</v>
      </c>
      <c r="H140" s="16">
        <f t="shared" ref="H140:H198" si="4">G140/E140*100</f>
        <v>32.019979350950138</v>
      </c>
    </row>
    <row r="141" spans="1:8" ht="14.1" customHeight="1">
      <c r="A141" s="5">
        <v>469</v>
      </c>
      <c r="C141" s="12" t="s">
        <v>22</v>
      </c>
    </row>
    <row r="142" spans="1:8" ht="14.1" customHeight="1">
      <c r="A142" s="5">
        <v>470</v>
      </c>
      <c r="C142" s="12" t="s">
        <v>23</v>
      </c>
    </row>
    <row r="143" spans="1:8" ht="14.1" customHeight="1">
      <c r="A143" s="5">
        <v>471</v>
      </c>
      <c r="C143" s="12" t="s">
        <v>24</v>
      </c>
    </row>
    <row r="144" spans="1:8" ht="14.1" customHeight="1">
      <c r="A144" s="5">
        <v>472</v>
      </c>
      <c r="C144" s="12" t="s">
        <v>25</v>
      </c>
    </row>
    <row r="145" spans="1:8" ht="14.1" customHeight="1">
      <c r="A145" s="5">
        <v>473</v>
      </c>
      <c r="C145" s="12" t="s">
        <v>26</v>
      </c>
      <c r="E145" s="16">
        <v>7893.4104046242774</v>
      </c>
      <c r="F145" s="16">
        <v>5295.0289017341038</v>
      </c>
      <c r="G145" s="16">
        <v>2598.3815028901736</v>
      </c>
      <c r="H145" s="16">
        <f t="shared" si="4"/>
        <v>32.91836316236563</v>
      </c>
    </row>
    <row r="146" spans="1:8" ht="14.1" customHeight="1">
      <c r="A146" s="5">
        <v>474</v>
      </c>
      <c r="C146" s="12" t="s">
        <v>27</v>
      </c>
    </row>
    <row r="147" spans="1:8" ht="14.1" customHeight="1">
      <c r="A147" s="5">
        <v>475</v>
      </c>
      <c r="B147" s="18" t="s">
        <v>468</v>
      </c>
      <c r="C147" s="1"/>
    </row>
    <row r="148" spans="1:8" ht="14.1" customHeight="1">
      <c r="A148" s="5">
        <v>476</v>
      </c>
      <c r="B148" s="5" t="s">
        <v>469</v>
      </c>
      <c r="C148" s="5" t="s">
        <v>470</v>
      </c>
    </row>
    <row r="149" spans="1:8" ht="14.1" customHeight="1">
      <c r="A149" s="5">
        <v>477</v>
      </c>
      <c r="C149" s="5" t="s">
        <v>471</v>
      </c>
    </row>
    <row r="150" spans="1:8" ht="14.1" customHeight="1">
      <c r="A150" s="5">
        <v>478</v>
      </c>
      <c r="C150" s="5" t="s">
        <v>472</v>
      </c>
    </row>
    <row r="151" spans="1:8" ht="14.1" customHeight="1">
      <c r="A151" s="5">
        <v>479</v>
      </c>
      <c r="C151" s="5" t="s">
        <v>472</v>
      </c>
    </row>
    <row r="152" spans="1:8" ht="14.1" customHeight="1">
      <c r="A152" s="5">
        <v>480</v>
      </c>
      <c r="C152" s="5" t="s">
        <v>472</v>
      </c>
    </row>
    <row r="153" spans="1:8" ht="14.1" customHeight="1">
      <c r="A153" s="5">
        <v>481</v>
      </c>
      <c r="C153" s="5" t="s">
        <v>472</v>
      </c>
    </row>
    <row r="154" spans="1:8" ht="14.1" customHeight="1">
      <c r="A154" s="5">
        <v>482</v>
      </c>
      <c r="C154" s="5" t="s">
        <v>472</v>
      </c>
    </row>
    <row r="155" spans="1:8" ht="14.1" customHeight="1">
      <c r="A155" s="5">
        <v>483</v>
      </c>
      <c r="C155" s="5" t="s">
        <v>472</v>
      </c>
    </row>
    <row r="156" spans="1:8" ht="14.1" customHeight="1">
      <c r="A156" s="5">
        <v>484</v>
      </c>
      <c r="C156" s="5" t="s">
        <v>472</v>
      </c>
    </row>
    <row r="157" spans="1:8" ht="14.1" customHeight="1">
      <c r="A157" s="5">
        <v>485</v>
      </c>
      <c r="C157" s="5" t="s">
        <v>472</v>
      </c>
    </row>
    <row r="158" spans="1:8" ht="14.1" customHeight="1">
      <c r="A158" s="5">
        <v>486</v>
      </c>
      <c r="C158" s="5" t="s">
        <v>472</v>
      </c>
    </row>
    <row r="159" spans="1:8" ht="14.1" customHeight="1">
      <c r="A159" s="5">
        <v>487</v>
      </c>
      <c r="C159" s="5" t="s">
        <v>472</v>
      </c>
    </row>
    <row r="160" spans="1:8" ht="14.1" customHeight="1">
      <c r="A160" s="5">
        <v>488</v>
      </c>
      <c r="C160" s="5" t="s">
        <v>472</v>
      </c>
    </row>
    <row r="161" spans="1:8" ht="14.1" customHeight="1">
      <c r="A161" s="5">
        <v>489</v>
      </c>
      <c r="C161" s="5" t="s">
        <v>472</v>
      </c>
    </row>
    <row r="162" spans="1:8" ht="14.1" customHeight="1">
      <c r="A162" s="5">
        <v>490</v>
      </c>
      <c r="C162" s="5" t="s">
        <v>472</v>
      </c>
    </row>
    <row r="163" spans="1:8" ht="14.1" customHeight="1">
      <c r="A163" s="5">
        <v>491</v>
      </c>
      <c r="C163" s="5" t="s">
        <v>472</v>
      </c>
    </row>
    <row r="164" spans="1:8" ht="14.1" customHeight="1">
      <c r="A164" s="5">
        <v>492</v>
      </c>
      <c r="B164" s="5" t="s">
        <v>473</v>
      </c>
    </row>
    <row r="165" spans="1:8" ht="14.1" customHeight="1">
      <c r="A165" s="5">
        <v>493</v>
      </c>
      <c r="C165" s="5" t="s">
        <v>474</v>
      </c>
    </row>
    <row r="166" spans="1:8" ht="14.1" customHeight="1">
      <c r="A166" s="5">
        <v>494</v>
      </c>
      <c r="C166" s="5" t="s">
        <v>475</v>
      </c>
    </row>
    <row r="167" spans="1:8" ht="14.1" customHeight="1">
      <c r="A167" s="5">
        <v>495</v>
      </c>
      <c r="C167" s="5" t="s">
        <v>476</v>
      </c>
      <c r="E167" s="16">
        <v>9601.0800000000017</v>
      </c>
      <c r="F167" s="16">
        <v>8077.9260000000004</v>
      </c>
      <c r="G167" s="16">
        <v>1523.1540000000014</v>
      </c>
      <c r="H167" s="16">
        <f t="shared" si="4"/>
        <v>15.864402754690108</v>
      </c>
    </row>
    <row r="168" spans="1:8" ht="14.1" customHeight="1">
      <c r="A168" s="5">
        <v>496</v>
      </c>
      <c r="C168" s="5" t="s">
        <v>477</v>
      </c>
    </row>
    <row r="169" spans="1:8" ht="14.1" customHeight="1">
      <c r="A169" s="5">
        <v>497</v>
      </c>
      <c r="C169" s="5" t="s">
        <v>478</v>
      </c>
    </row>
    <row r="170" spans="1:8" ht="14.1" customHeight="1">
      <c r="A170" s="5">
        <v>498</v>
      </c>
      <c r="C170" s="5" t="s">
        <v>475</v>
      </c>
    </row>
    <row r="171" spans="1:8" ht="14.1" customHeight="1">
      <c r="A171" s="5">
        <v>499</v>
      </c>
      <c r="C171" s="5" t="s">
        <v>476</v>
      </c>
      <c r="E171" s="16">
        <v>9756.3480000000018</v>
      </c>
      <c r="F171" s="16">
        <v>8561.4000000000015</v>
      </c>
      <c r="G171" s="16">
        <v>1194.9480000000003</v>
      </c>
      <c r="H171" s="16">
        <f t="shared" si="4"/>
        <v>12.247902596340353</v>
      </c>
    </row>
    <row r="172" spans="1:8" ht="14.1" customHeight="1">
      <c r="A172" s="5">
        <v>500</v>
      </c>
      <c r="C172" s="5" t="s">
        <v>477</v>
      </c>
    </row>
    <row r="173" spans="1:8" ht="14.1" customHeight="1">
      <c r="A173" s="5">
        <v>501</v>
      </c>
      <c r="C173" s="5" t="s">
        <v>478</v>
      </c>
    </row>
    <row r="174" spans="1:8" ht="14.1" customHeight="1">
      <c r="A174" s="5">
        <v>502</v>
      </c>
      <c r="C174" s="5" t="s">
        <v>475</v>
      </c>
    </row>
    <row r="175" spans="1:8" ht="14.1" customHeight="1">
      <c r="A175" s="5">
        <v>503</v>
      </c>
      <c r="C175" s="5" t="s">
        <v>476</v>
      </c>
      <c r="E175" s="16">
        <v>11311.878000000002</v>
      </c>
      <c r="F175" s="16">
        <v>9291.7980000000007</v>
      </c>
      <c r="G175" s="16">
        <v>2020.0800000000017</v>
      </c>
      <c r="H175" s="16">
        <f t="shared" si="4"/>
        <v>17.858042669837857</v>
      </c>
    </row>
    <row r="176" spans="1:8" ht="14.1" customHeight="1">
      <c r="A176" s="5">
        <v>504</v>
      </c>
      <c r="C176" s="5" t="s">
        <v>477</v>
      </c>
    </row>
    <row r="177" spans="1:8" ht="14.1" customHeight="1">
      <c r="A177" s="5">
        <v>505</v>
      </c>
      <c r="C177" s="5" t="s">
        <v>478</v>
      </c>
    </row>
    <row r="178" spans="1:8" ht="14.1" customHeight="1">
      <c r="A178" s="5">
        <v>506</v>
      </c>
      <c r="C178" s="5" t="s">
        <v>475</v>
      </c>
    </row>
    <row r="179" spans="1:8" ht="14.1" customHeight="1">
      <c r="A179" s="5">
        <v>507</v>
      </c>
      <c r="C179" s="5" t="s">
        <v>476</v>
      </c>
      <c r="E179" s="16">
        <v>8027.652000000001</v>
      </c>
      <c r="F179" s="16">
        <v>6670.5960000000005</v>
      </c>
      <c r="G179" s="16">
        <v>1357.0560000000005</v>
      </c>
      <c r="H179" s="16">
        <f t="shared" si="4"/>
        <v>16.904768667102164</v>
      </c>
    </row>
    <row r="180" spans="1:8" ht="14.1" customHeight="1">
      <c r="A180" s="5">
        <v>508</v>
      </c>
      <c r="C180" s="5" t="s">
        <v>477</v>
      </c>
    </row>
    <row r="181" spans="1:8" ht="14.1" customHeight="1">
      <c r="A181" s="5">
        <v>543</v>
      </c>
      <c r="B181" s="5" t="s">
        <v>479</v>
      </c>
      <c r="C181" s="5" t="s">
        <v>480</v>
      </c>
    </row>
    <row r="182" spans="1:8" ht="14.1" customHeight="1">
      <c r="A182" s="5">
        <v>544</v>
      </c>
      <c r="B182" s="5" t="s">
        <v>481</v>
      </c>
      <c r="C182" s="5" t="s">
        <v>482</v>
      </c>
    </row>
    <row r="183" spans="1:8" ht="14.1" customHeight="1">
      <c r="A183" s="5">
        <v>545</v>
      </c>
      <c r="C183" s="5" t="s">
        <v>483</v>
      </c>
      <c r="E183" s="16">
        <v>5360</v>
      </c>
      <c r="F183" s="16">
        <v>1842</v>
      </c>
      <c r="G183" s="16">
        <v>3518</v>
      </c>
      <c r="H183" s="16">
        <f t="shared" si="4"/>
        <v>65.634328358208961</v>
      </c>
    </row>
    <row r="184" spans="1:8" ht="14.1" customHeight="1">
      <c r="A184" s="5">
        <v>546</v>
      </c>
      <c r="C184" s="5" t="s">
        <v>484</v>
      </c>
    </row>
    <row r="185" spans="1:8" ht="14.1" customHeight="1">
      <c r="A185" s="5">
        <v>547</v>
      </c>
      <c r="C185" s="5" t="s">
        <v>485</v>
      </c>
    </row>
    <row r="186" spans="1:8" ht="14.1" customHeight="1">
      <c r="A186" s="5">
        <v>548</v>
      </c>
      <c r="C186" s="5" t="s">
        <v>486</v>
      </c>
    </row>
    <row r="187" spans="1:8" ht="14.1" customHeight="1">
      <c r="A187" s="5">
        <v>549</v>
      </c>
      <c r="C187" s="5" t="s">
        <v>487</v>
      </c>
    </row>
    <row r="188" spans="1:8" ht="14.1" customHeight="1">
      <c r="A188" s="5">
        <v>550</v>
      </c>
      <c r="B188" s="5" t="s">
        <v>488</v>
      </c>
      <c r="C188" s="5" t="s">
        <v>489</v>
      </c>
    </row>
    <row r="189" spans="1:8" ht="14.1" customHeight="1">
      <c r="A189" s="5">
        <v>551</v>
      </c>
      <c r="B189" s="5" t="s">
        <v>490</v>
      </c>
      <c r="C189" s="5" t="s">
        <v>12</v>
      </c>
    </row>
    <row r="190" spans="1:8" ht="14.1" customHeight="1">
      <c r="A190" s="5">
        <v>552</v>
      </c>
      <c r="C190" s="5" t="s">
        <v>28</v>
      </c>
    </row>
    <row r="191" spans="1:8" ht="14.1" customHeight="1">
      <c r="A191" s="5">
        <v>553</v>
      </c>
      <c r="C191" s="5" t="s">
        <v>29</v>
      </c>
    </row>
    <row r="192" spans="1:8" ht="14.1" customHeight="1">
      <c r="A192" s="5">
        <v>554</v>
      </c>
      <c r="C192" s="5" t="s">
        <v>15</v>
      </c>
      <c r="E192" s="16">
        <v>10647.02</v>
      </c>
      <c r="F192" s="16">
        <v>8952.49</v>
      </c>
      <c r="G192" s="16">
        <v>1694.5300000000007</v>
      </c>
      <c r="H192" s="16">
        <f t="shared" si="4"/>
        <v>15.915533172662402</v>
      </c>
    </row>
    <row r="193" spans="1:8" ht="14.1" customHeight="1">
      <c r="A193" s="5">
        <v>555</v>
      </c>
      <c r="C193" s="5" t="s">
        <v>30</v>
      </c>
    </row>
    <row r="194" spans="1:8" ht="14.1" customHeight="1">
      <c r="A194" s="5">
        <v>556</v>
      </c>
      <c r="C194" s="5" t="s">
        <v>31</v>
      </c>
    </row>
    <row r="195" spans="1:8" ht="14.1" customHeight="1">
      <c r="A195" s="5">
        <v>557</v>
      </c>
      <c r="B195" s="5" t="s">
        <v>491</v>
      </c>
      <c r="C195" s="5" t="s">
        <v>12</v>
      </c>
    </row>
    <row r="196" spans="1:8" ht="14.1" customHeight="1">
      <c r="A196" s="5">
        <v>558</v>
      </c>
      <c r="C196" s="5" t="s">
        <v>14</v>
      </c>
    </row>
    <row r="197" spans="1:8" ht="14.1" customHeight="1">
      <c r="A197" s="5">
        <v>559</v>
      </c>
      <c r="C197" s="5" t="s">
        <v>29</v>
      </c>
      <c r="E197" s="16">
        <v>10143.84</v>
      </c>
      <c r="F197" s="16">
        <v>8953.7800000000007</v>
      </c>
      <c r="G197" s="16">
        <v>1190.0599999999995</v>
      </c>
      <c r="H197" s="16">
        <f t="shared" si="4"/>
        <v>11.731849082793099</v>
      </c>
    </row>
    <row r="198" spans="1:8" ht="14.1" customHeight="1">
      <c r="A198" s="5">
        <v>560</v>
      </c>
      <c r="B198" s="5" t="s">
        <v>492</v>
      </c>
      <c r="C198" s="5" t="s">
        <v>32</v>
      </c>
      <c r="E198" s="16">
        <v>10911.45</v>
      </c>
      <c r="F198" s="16">
        <v>8953.7800000000007</v>
      </c>
      <c r="G198" s="16">
        <v>1957.67</v>
      </c>
      <c r="H198" s="16">
        <f t="shared" si="4"/>
        <v>17.941428499420333</v>
      </c>
    </row>
    <row r="199" spans="1:8" ht="14.1" customHeight="1">
      <c r="A199" s="5">
        <v>613</v>
      </c>
      <c r="B199" s="5" t="s">
        <v>493</v>
      </c>
    </row>
    <row r="200" spans="1:8" ht="14.1" customHeight="1">
      <c r="A200" s="5">
        <v>614</v>
      </c>
      <c r="B200" s="5" t="s">
        <v>33</v>
      </c>
      <c r="C200" s="5" t="s">
        <v>494</v>
      </c>
    </row>
    <row r="201" spans="1:8" ht="14.1" customHeight="1">
      <c r="A201" s="5">
        <v>616</v>
      </c>
      <c r="C201" s="5" t="s">
        <v>494</v>
      </c>
    </row>
    <row r="202" spans="1:8" ht="14.1" customHeight="1">
      <c r="A202" s="5">
        <v>618</v>
      </c>
      <c r="B202" s="5" t="s">
        <v>495</v>
      </c>
      <c r="C202" s="5" t="s">
        <v>494</v>
      </c>
    </row>
    <row r="203" spans="1:8" ht="14.1" customHeight="1">
      <c r="A203" s="5">
        <v>620</v>
      </c>
      <c r="C203" s="5" t="s">
        <v>494</v>
      </c>
    </row>
    <row r="204" spans="1:8" ht="14.1" customHeight="1">
      <c r="A204" s="5">
        <v>686</v>
      </c>
      <c r="B204" s="2" t="s">
        <v>34</v>
      </c>
      <c r="C204" s="3" t="s">
        <v>35</v>
      </c>
    </row>
    <row r="205" spans="1:8" ht="14.1" customHeight="1">
      <c r="A205" s="5">
        <v>687</v>
      </c>
    </row>
    <row r="206" spans="1:8" ht="14.1" customHeight="1">
      <c r="A206" s="5">
        <v>688</v>
      </c>
      <c r="E206" s="16">
        <v>6000</v>
      </c>
      <c r="F206" s="16">
        <v>4800</v>
      </c>
      <c r="G206" s="16">
        <v>1200</v>
      </c>
      <c r="H206" s="16">
        <f t="shared" ref="H206:H261" si="5">G206/E206*100</f>
        <v>20</v>
      </c>
    </row>
    <row r="207" spans="1:8" ht="14.1" customHeight="1">
      <c r="A207" s="5">
        <v>689</v>
      </c>
    </row>
    <row r="208" spans="1:8" ht="14.1" customHeight="1">
      <c r="A208" s="5">
        <v>690</v>
      </c>
    </row>
    <row r="209" spans="1:13" ht="14.1" customHeight="1">
      <c r="A209" s="5">
        <v>698</v>
      </c>
      <c r="B209" s="18" t="s">
        <v>496</v>
      </c>
      <c r="C209" s="1"/>
    </row>
    <row r="210" spans="1:13" ht="14.1" customHeight="1">
      <c r="A210" s="5">
        <v>730</v>
      </c>
      <c r="B210" s="5" t="s">
        <v>497</v>
      </c>
      <c r="C210" s="10" t="s">
        <v>498</v>
      </c>
    </row>
    <row r="211" spans="1:13" ht="14.1" customHeight="1">
      <c r="A211" s="5">
        <v>731</v>
      </c>
      <c r="C211" s="5" t="s">
        <v>499</v>
      </c>
    </row>
    <row r="212" spans="1:13" ht="14.1" customHeight="1">
      <c r="A212" s="5">
        <v>732</v>
      </c>
      <c r="C212" s="5" t="s">
        <v>500</v>
      </c>
      <c r="J212" s="16">
        <v>5195</v>
      </c>
      <c r="K212" s="16">
        <v>4619</v>
      </c>
      <c r="L212" s="16">
        <v>576</v>
      </c>
      <c r="M212" s="16">
        <f>L212/J212*100</f>
        <v>11.087584215591916</v>
      </c>
    </row>
    <row r="213" spans="1:13" ht="14.1" customHeight="1">
      <c r="A213" s="5">
        <v>733</v>
      </c>
      <c r="C213" s="5" t="s">
        <v>501</v>
      </c>
      <c r="J213" s="16">
        <v>5616</v>
      </c>
      <c r="K213" s="16">
        <v>4619</v>
      </c>
      <c r="L213" s="16">
        <v>997</v>
      </c>
      <c r="M213" s="16">
        <f t="shared" ref="M213:M214" si="6">L213/J213*100</f>
        <v>17.752849002849004</v>
      </c>
    </row>
    <row r="214" spans="1:13" ht="14.1" customHeight="1">
      <c r="A214" s="5">
        <v>734</v>
      </c>
      <c r="C214" s="5" t="s">
        <v>502</v>
      </c>
      <c r="J214" s="16">
        <v>5451</v>
      </c>
      <c r="K214" s="16">
        <v>4619</v>
      </c>
      <c r="L214" s="16">
        <v>832</v>
      </c>
      <c r="M214" s="16">
        <f t="shared" si="6"/>
        <v>15.263254448725005</v>
      </c>
    </row>
    <row r="215" spans="1:13" ht="14.1" customHeight="1">
      <c r="A215" s="5">
        <v>735</v>
      </c>
      <c r="B215" s="5" t="s">
        <v>503</v>
      </c>
      <c r="C215" s="10" t="s">
        <v>504</v>
      </c>
    </row>
    <row r="216" spans="1:13" ht="14.1" customHeight="1">
      <c r="A216" s="5">
        <v>736</v>
      </c>
      <c r="C216" s="5" t="s">
        <v>17</v>
      </c>
    </row>
    <row r="217" spans="1:13" ht="14.1" customHeight="1">
      <c r="A217" s="5">
        <v>737</v>
      </c>
      <c r="C217" s="5" t="s">
        <v>36</v>
      </c>
    </row>
    <row r="218" spans="1:13" ht="14.1" customHeight="1">
      <c r="A218" s="5">
        <v>738</v>
      </c>
      <c r="C218" s="5" t="s">
        <v>37</v>
      </c>
    </row>
    <row r="219" spans="1:13" ht="14.1" customHeight="1">
      <c r="A219" s="5">
        <v>739</v>
      </c>
      <c r="C219" s="5" t="s">
        <v>38</v>
      </c>
    </row>
    <row r="220" spans="1:13" ht="14.1" customHeight="1">
      <c r="A220" s="5">
        <v>740</v>
      </c>
      <c r="C220" s="5" t="s">
        <v>39</v>
      </c>
    </row>
    <row r="221" spans="1:13" ht="14.1" customHeight="1">
      <c r="A221" s="5">
        <v>741</v>
      </c>
      <c r="C221" s="5" t="s">
        <v>40</v>
      </c>
    </row>
    <row r="222" spans="1:13" ht="14.1" customHeight="1">
      <c r="A222" s="5">
        <v>742</v>
      </c>
      <c r="B222" s="5" t="s">
        <v>505</v>
      </c>
      <c r="C222" s="5" t="s">
        <v>506</v>
      </c>
    </row>
    <row r="223" spans="1:13" ht="14.1" customHeight="1">
      <c r="A223" s="5">
        <v>743</v>
      </c>
      <c r="C223" s="5" t="s">
        <v>17</v>
      </c>
    </row>
    <row r="224" spans="1:13" ht="14.1" customHeight="1">
      <c r="A224" s="5">
        <v>744</v>
      </c>
      <c r="C224" s="5" t="s">
        <v>41</v>
      </c>
    </row>
    <row r="225" spans="1:8" ht="14.1" customHeight="1">
      <c r="A225" s="5">
        <v>745</v>
      </c>
      <c r="C225" s="5" t="s">
        <v>36</v>
      </c>
    </row>
    <row r="226" spans="1:8" ht="14.1" customHeight="1">
      <c r="A226" s="5">
        <v>746</v>
      </c>
      <c r="C226" s="5" t="s">
        <v>38</v>
      </c>
    </row>
    <row r="227" spans="1:8" ht="14.1" customHeight="1">
      <c r="A227" s="5">
        <v>747</v>
      </c>
      <c r="C227" s="5" t="s">
        <v>37</v>
      </c>
    </row>
    <row r="228" spans="1:8" ht="14.1" customHeight="1">
      <c r="A228" s="5">
        <v>748</v>
      </c>
      <c r="C228" s="5" t="s">
        <v>42</v>
      </c>
    </row>
    <row r="229" spans="1:8" ht="14.1" customHeight="1">
      <c r="A229" s="5">
        <v>749</v>
      </c>
      <c r="C229" s="5" t="s">
        <v>39</v>
      </c>
    </row>
    <row r="230" spans="1:8" ht="14.1" customHeight="1">
      <c r="A230" s="5">
        <v>750</v>
      </c>
      <c r="C230" s="5" t="s">
        <v>40</v>
      </c>
    </row>
    <row r="231" spans="1:8" ht="14.1" customHeight="1">
      <c r="A231" s="5">
        <v>760</v>
      </c>
      <c r="B231" s="5" t="s">
        <v>507</v>
      </c>
      <c r="C231" s="10" t="s">
        <v>508</v>
      </c>
    </row>
    <row r="232" spans="1:8" ht="14.1" customHeight="1">
      <c r="A232" s="5">
        <v>761</v>
      </c>
      <c r="C232" s="5" t="s">
        <v>509</v>
      </c>
    </row>
    <row r="233" spans="1:8" ht="14.1" customHeight="1">
      <c r="A233" s="5">
        <v>762</v>
      </c>
      <c r="C233" s="5" t="s">
        <v>510</v>
      </c>
    </row>
    <row r="234" spans="1:8" ht="14.1" customHeight="1">
      <c r="A234" s="5">
        <v>763</v>
      </c>
      <c r="C234" s="5" t="s">
        <v>511</v>
      </c>
    </row>
    <row r="235" spans="1:8" ht="14.1" customHeight="1">
      <c r="A235" s="5">
        <v>764</v>
      </c>
      <c r="C235" s="5" t="s">
        <v>512</v>
      </c>
      <c r="E235" s="16">
        <v>6110</v>
      </c>
      <c r="F235" s="16">
        <v>2400</v>
      </c>
      <c r="G235" s="16">
        <v>3710</v>
      </c>
      <c r="H235" s="16">
        <f t="shared" si="5"/>
        <v>60.720130932896886</v>
      </c>
    </row>
    <row r="236" spans="1:8" ht="14.1" customHeight="1">
      <c r="A236" s="5">
        <v>765</v>
      </c>
      <c r="B236" s="5" t="s">
        <v>507</v>
      </c>
      <c r="C236" s="5" t="s">
        <v>513</v>
      </c>
    </row>
    <row r="237" spans="1:8" ht="14.1" customHeight="1">
      <c r="A237" s="5">
        <v>766</v>
      </c>
      <c r="C237" s="5" t="s">
        <v>509</v>
      </c>
    </row>
    <row r="238" spans="1:8" ht="14.1" customHeight="1">
      <c r="A238" s="5">
        <v>767</v>
      </c>
      <c r="C238" s="5" t="s">
        <v>510</v>
      </c>
    </row>
    <row r="239" spans="1:8" ht="14.1" customHeight="1">
      <c r="A239" s="5">
        <v>768</v>
      </c>
      <c r="C239" s="5" t="s">
        <v>511</v>
      </c>
    </row>
    <row r="240" spans="1:8" ht="14.1" customHeight="1">
      <c r="A240" s="5">
        <v>769</v>
      </c>
      <c r="C240" s="5" t="s">
        <v>512</v>
      </c>
      <c r="E240" s="16">
        <v>5860</v>
      </c>
      <c r="F240" s="16">
        <v>4190</v>
      </c>
      <c r="G240" s="16">
        <v>1670</v>
      </c>
      <c r="H240" s="16">
        <f t="shared" si="5"/>
        <v>28.498293515358363</v>
      </c>
    </row>
    <row r="241" spans="1:18" ht="14.1" customHeight="1">
      <c r="A241" s="5">
        <v>770</v>
      </c>
      <c r="B241" s="5" t="s">
        <v>514</v>
      </c>
      <c r="C241" s="5" t="s">
        <v>515</v>
      </c>
    </row>
    <row r="242" spans="1:18" ht="14.1" customHeight="1">
      <c r="A242" s="5">
        <v>771</v>
      </c>
      <c r="C242" s="5" t="s">
        <v>17</v>
      </c>
    </row>
    <row r="243" spans="1:18" ht="14.1" customHeight="1">
      <c r="A243" s="5">
        <v>772</v>
      </c>
      <c r="C243" s="5" t="s">
        <v>43</v>
      </c>
    </row>
    <row r="244" spans="1:18" ht="14.1" customHeight="1">
      <c r="A244" s="5">
        <v>773</v>
      </c>
      <c r="C244" s="5" t="s">
        <v>44</v>
      </c>
    </row>
    <row r="245" spans="1:18" ht="14.1" customHeight="1">
      <c r="A245" s="5">
        <v>774</v>
      </c>
      <c r="C245" s="5" t="s">
        <v>45</v>
      </c>
    </row>
    <row r="246" spans="1:18" ht="14.1" customHeight="1">
      <c r="A246" s="5">
        <v>775</v>
      </c>
      <c r="C246" s="5" t="s">
        <v>46</v>
      </c>
    </row>
    <row r="247" spans="1:18" ht="14.1" customHeight="1">
      <c r="A247" s="5">
        <v>776</v>
      </c>
      <c r="C247" s="5" t="s">
        <v>47</v>
      </c>
    </row>
    <row r="248" spans="1:18" ht="14.1" customHeight="1">
      <c r="A248" s="5">
        <v>777</v>
      </c>
      <c r="B248" s="5" t="s">
        <v>516</v>
      </c>
      <c r="C248" s="5" t="s">
        <v>517</v>
      </c>
    </row>
    <row r="249" spans="1:18" ht="14.1" customHeight="1">
      <c r="A249" s="5">
        <v>778</v>
      </c>
      <c r="C249" s="5" t="s">
        <v>17</v>
      </c>
    </row>
    <row r="250" spans="1:18" ht="14.1" customHeight="1">
      <c r="A250" s="5">
        <v>779</v>
      </c>
      <c r="C250" s="5" t="s">
        <v>43</v>
      </c>
    </row>
    <row r="251" spans="1:18" ht="14.1" customHeight="1">
      <c r="A251" s="5">
        <v>780</v>
      </c>
      <c r="C251" s="5" t="s">
        <v>38</v>
      </c>
    </row>
    <row r="252" spans="1:18" ht="14.1" customHeight="1">
      <c r="A252" s="5">
        <v>781</v>
      </c>
      <c r="C252" s="5" t="s">
        <v>48</v>
      </c>
    </row>
    <row r="253" spans="1:18" ht="14.1" customHeight="1">
      <c r="A253" s="5">
        <v>782</v>
      </c>
      <c r="C253" s="5" t="s">
        <v>49</v>
      </c>
    </row>
    <row r="254" spans="1:18" ht="14.1" customHeight="1">
      <c r="A254" s="5">
        <v>783</v>
      </c>
      <c r="C254" s="5" t="s">
        <v>50</v>
      </c>
      <c r="E254" s="16">
        <v>8218</v>
      </c>
      <c r="F254" s="16">
        <v>5974</v>
      </c>
      <c r="G254" s="16">
        <v>2244</v>
      </c>
      <c r="H254" s="16">
        <f t="shared" si="5"/>
        <v>27.305913847651496</v>
      </c>
      <c r="J254" s="16">
        <v>8218</v>
      </c>
      <c r="K254" s="16">
        <v>7001</v>
      </c>
      <c r="L254" s="16">
        <v>1217</v>
      </c>
      <c r="M254" s="16">
        <f>L254/J254*100</f>
        <v>14.808955950352884</v>
      </c>
      <c r="O254" s="16">
        <v>8218</v>
      </c>
      <c r="P254" s="16">
        <v>7433</v>
      </c>
      <c r="Q254" s="16">
        <v>785</v>
      </c>
      <c r="R254" s="16">
        <f>Q254/O254*100</f>
        <v>9.5522024823558045</v>
      </c>
    </row>
    <row r="255" spans="1:18" ht="14.1" customHeight="1">
      <c r="A255" s="5">
        <v>807</v>
      </c>
      <c r="B255" s="5" t="s">
        <v>518</v>
      </c>
      <c r="C255" s="5" t="s">
        <v>519</v>
      </c>
    </row>
    <row r="256" spans="1:18" ht="14.1" customHeight="1">
      <c r="A256" s="5">
        <v>808</v>
      </c>
      <c r="C256" s="5" t="s">
        <v>17</v>
      </c>
    </row>
    <row r="257" spans="1:8" ht="14.1" customHeight="1">
      <c r="A257" s="5">
        <v>809</v>
      </c>
      <c r="C257" s="5" t="s">
        <v>51</v>
      </c>
    </row>
    <row r="258" spans="1:8" ht="14.1" customHeight="1">
      <c r="A258" s="5">
        <v>810</v>
      </c>
      <c r="C258" s="5" t="s">
        <v>52</v>
      </c>
    </row>
    <row r="259" spans="1:8" ht="14.1" customHeight="1">
      <c r="A259" s="5">
        <v>811</v>
      </c>
      <c r="C259" s="5" t="s">
        <v>53</v>
      </c>
    </row>
    <row r="260" spans="1:8" ht="14.1" customHeight="1">
      <c r="A260" s="5">
        <v>812</v>
      </c>
      <c r="B260" s="5" t="s">
        <v>520</v>
      </c>
      <c r="C260" s="5" t="s">
        <v>54</v>
      </c>
    </row>
    <row r="261" spans="1:8" ht="14.1" customHeight="1">
      <c r="A261" s="5">
        <v>813</v>
      </c>
      <c r="B261" s="5" t="s">
        <v>521</v>
      </c>
      <c r="C261" s="5" t="s">
        <v>55</v>
      </c>
      <c r="E261" s="16">
        <v>4562.5</v>
      </c>
      <c r="F261" s="16">
        <v>2774.8</v>
      </c>
      <c r="G261" s="16">
        <v>1787.6999999999998</v>
      </c>
      <c r="H261" s="16">
        <f t="shared" si="5"/>
        <v>39.182465753424658</v>
      </c>
    </row>
    <row r="262" spans="1:8" ht="14.1" customHeight="1">
      <c r="A262" s="5">
        <v>814</v>
      </c>
      <c r="B262" s="19" t="s">
        <v>522</v>
      </c>
      <c r="C262" s="5" t="s">
        <v>56</v>
      </c>
    </row>
    <row r="263" spans="1:8" ht="14.1" customHeight="1">
      <c r="A263" s="5">
        <v>815</v>
      </c>
      <c r="B263" s="5" t="s">
        <v>523</v>
      </c>
      <c r="C263" s="5" t="s">
        <v>57</v>
      </c>
    </row>
    <row r="264" spans="1:8" ht="14.1" customHeight="1">
      <c r="A264" s="5">
        <v>816</v>
      </c>
      <c r="B264" s="5" t="s">
        <v>507</v>
      </c>
      <c r="C264" s="5" t="s">
        <v>524</v>
      </c>
    </row>
    <row r="265" spans="1:8" ht="14.1" customHeight="1">
      <c r="A265" s="5">
        <v>817</v>
      </c>
      <c r="C265" s="5">
        <v>0</v>
      </c>
    </row>
    <row r="266" spans="1:8" ht="14.1" customHeight="1">
      <c r="A266" s="5">
        <v>818</v>
      </c>
      <c r="C266" s="5">
        <v>80</v>
      </c>
    </row>
    <row r="267" spans="1:8" ht="14.1" customHeight="1">
      <c r="A267" s="5">
        <v>819</v>
      </c>
      <c r="C267" s="5">
        <v>160</v>
      </c>
    </row>
    <row r="268" spans="1:8" ht="14.1" customHeight="1">
      <c r="A268" s="5">
        <v>820</v>
      </c>
      <c r="C268" s="5">
        <v>240</v>
      </c>
      <c r="E268" s="16">
        <v>6110</v>
      </c>
      <c r="F268" s="16">
        <v>2400</v>
      </c>
      <c r="G268" s="16">
        <v>3710</v>
      </c>
      <c r="H268" s="16">
        <f t="shared" ref="H268:H303" si="7">G268/E268*100</f>
        <v>60.720130932896886</v>
      </c>
    </row>
    <row r="269" spans="1:8" ht="14.1" customHeight="1">
      <c r="A269" s="5">
        <v>854</v>
      </c>
      <c r="B269" s="5" t="s">
        <v>525</v>
      </c>
      <c r="C269" s="5" t="s">
        <v>526</v>
      </c>
    </row>
    <row r="270" spans="1:8" ht="14.1" customHeight="1">
      <c r="A270" s="5">
        <v>855</v>
      </c>
      <c r="C270" s="5">
        <v>1</v>
      </c>
    </row>
    <row r="271" spans="1:8" ht="14.1" customHeight="1">
      <c r="A271" s="5">
        <v>856</v>
      </c>
      <c r="C271" s="5">
        <v>2</v>
      </c>
    </row>
    <row r="272" spans="1:8" ht="14.1" customHeight="1">
      <c r="A272" s="5">
        <v>857</v>
      </c>
      <c r="C272" s="5">
        <v>3</v>
      </c>
    </row>
    <row r="273" spans="1:13" ht="14.1" customHeight="1">
      <c r="A273" s="5">
        <v>858</v>
      </c>
      <c r="C273" s="5">
        <v>4</v>
      </c>
    </row>
    <row r="274" spans="1:13" ht="14.1" customHeight="1">
      <c r="A274" s="5">
        <v>859</v>
      </c>
      <c r="C274" s="5">
        <v>5</v>
      </c>
      <c r="J274" s="16">
        <v>3563.5838150289019</v>
      </c>
      <c r="K274" s="16">
        <v>2891.0982658959538</v>
      </c>
      <c r="L274" s="16">
        <v>672.48554913294811</v>
      </c>
      <c r="M274" s="16">
        <f>L274/J274*100</f>
        <v>18.871046228710465</v>
      </c>
    </row>
    <row r="275" spans="1:13" ht="14.1" customHeight="1">
      <c r="A275" s="5">
        <v>860</v>
      </c>
      <c r="C275" s="5">
        <v>6</v>
      </c>
      <c r="J275" s="16">
        <v>3677.4566473988439</v>
      </c>
      <c r="K275" s="16">
        <v>2891.0982658959538</v>
      </c>
      <c r="L275" s="16">
        <v>786.3583815028901</v>
      </c>
      <c r="M275" s="16">
        <f t="shared" ref="M275:M278" si="8">L275/J275*100</f>
        <v>21.383212826155294</v>
      </c>
    </row>
    <row r="276" spans="1:13" ht="14.1" customHeight="1">
      <c r="A276" s="5">
        <v>861</v>
      </c>
      <c r="C276" s="5">
        <v>7</v>
      </c>
    </row>
    <row r="277" spans="1:13" ht="14.1" customHeight="1">
      <c r="A277" s="5">
        <v>862</v>
      </c>
      <c r="C277" s="5">
        <v>8</v>
      </c>
      <c r="J277" s="16">
        <v>5468.7861271676302</v>
      </c>
      <c r="K277" s="16">
        <v>2152.0231213872835</v>
      </c>
      <c r="L277" s="16">
        <v>3316.7630057803467</v>
      </c>
      <c r="M277" s="16">
        <f t="shared" si="8"/>
        <v>60.648980023253351</v>
      </c>
    </row>
    <row r="278" spans="1:13" ht="14.1" customHeight="1">
      <c r="A278" s="5">
        <v>863</v>
      </c>
      <c r="C278" s="5">
        <v>9</v>
      </c>
      <c r="J278" s="16">
        <v>5550.0578034682085</v>
      </c>
      <c r="K278" s="16">
        <v>2152.0231213872835</v>
      </c>
      <c r="L278" s="16">
        <v>3398.034682080925</v>
      </c>
      <c r="M278" s="16">
        <f t="shared" si="8"/>
        <v>61.225212464589227</v>
      </c>
    </row>
    <row r="279" spans="1:13" ht="14.1" customHeight="1">
      <c r="A279" s="5">
        <v>864</v>
      </c>
      <c r="B279" s="5" t="s">
        <v>527</v>
      </c>
      <c r="C279" s="5" t="s">
        <v>528</v>
      </c>
    </row>
    <row r="280" spans="1:13" ht="14.1" customHeight="1">
      <c r="A280" s="5">
        <v>865</v>
      </c>
      <c r="B280" s="5" t="s">
        <v>529</v>
      </c>
      <c r="C280" s="5" t="s">
        <v>530</v>
      </c>
      <c r="E280" s="16">
        <v>5115</v>
      </c>
      <c r="F280" s="16">
        <v>2373</v>
      </c>
      <c r="G280" s="16">
        <v>2742</v>
      </c>
      <c r="H280" s="16">
        <f t="shared" si="7"/>
        <v>53.60703812316715</v>
      </c>
    </row>
    <row r="281" spans="1:13" ht="14.1" customHeight="1">
      <c r="A281" s="5">
        <v>866</v>
      </c>
      <c r="C281" s="5" t="s">
        <v>531</v>
      </c>
      <c r="E281" s="16">
        <v>4683.1000000000004</v>
      </c>
      <c r="F281" s="16">
        <v>3218.4</v>
      </c>
      <c r="G281" s="16">
        <v>1464.7000000000003</v>
      </c>
      <c r="H281" s="16">
        <f t="shared" si="7"/>
        <v>31.276291345476292</v>
      </c>
    </row>
    <row r="282" spans="1:13" ht="14.1" customHeight="1">
      <c r="A282" s="5">
        <v>867</v>
      </c>
      <c r="C282" s="5" t="s">
        <v>532</v>
      </c>
      <c r="E282" s="16">
        <v>4592.7</v>
      </c>
      <c r="F282" s="16">
        <v>1860.9</v>
      </c>
      <c r="G282" s="16">
        <v>2731.7999999999997</v>
      </c>
      <c r="H282" s="16">
        <f t="shared" si="7"/>
        <v>59.481350839375523</v>
      </c>
    </row>
    <row r="283" spans="1:13" ht="14.1" customHeight="1">
      <c r="A283" s="5">
        <v>868</v>
      </c>
      <c r="C283" s="5" t="s">
        <v>533</v>
      </c>
      <c r="E283" s="16">
        <v>4613.7</v>
      </c>
      <c r="F283" s="16">
        <v>1674.2</v>
      </c>
      <c r="G283" s="16">
        <v>2939.5</v>
      </c>
      <c r="H283" s="16">
        <f t="shared" si="7"/>
        <v>63.712421700587385</v>
      </c>
    </row>
    <row r="284" spans="1:13" ht="14.1" customHeight="1">
      <c r="A284" s="5">
        <v>869</v>
      </c>
      <c r="C284" s="5" t="s">
        <v>534</v>
      </c>
      <c r="E284" s="16">
        <v>3794.5</v>
      </c>
      <c r="F284" s="16">
        <v>1828.8</v>
      </c>
      <c r="G284" s="16">
        <v>1965.7</v>
      </c>
      <c r="H284" s="16">
        <f t="shared" si="7"/>
        <v>51.803926736065364</v>
      </c>
    </row>
    <row r="285" spans="1:13" ht="14.1" customHeight="1">
      <c r="A285" s="5">
        <v>870</v>
      </c>
      <c r="C285" s="5" t="s">
        <v>535</v>
      </c>
      <c r="E285" s="16">
        <v>5023.5</v>
      </c>
      <c r="F285" s="16">
        <v>2643.7</v>
      </c>
      <c r="G285" s="16">
        <v>2379.8000000000002</v>
      </c>
      <c r="H285" s="16">
        <f t="shared" si="7"/>
        <v>47.373345277197174</v>
      </c>
    </row>
    <row r="286" spans="1:13" ht="14.1" customHeight="1">
      <c r="A286" s="5">
        <v>871</v>
      </c>
      <c r="C286" s="5" t="s">
        <v>536</v>
      </c>
      <c r="E286" s="16">
        <v>4658.6000000000004</v>
      </c>
      <c r="F286" s="16">
        <v>2604.8000000000002</v>
      </c>
      <c r="G286" s="16">
        <v>2053.8000000000002</v>
      </c>
      <c r="H286" s="16">
        <f t="shared" si="7"/>
        <v>44.086206156355992</v>
      </c>
    </row>
    <row r="287" spans="1:13" ht="14.1" customHeight="1">
      <c r="A287" s="5">
        <v>872</v>
      </c>
      <c r="C287" s="5" t="s">
        <v>537</v>
      </c>
      <c r="E287" s="16">
        <v>4431.8</v>
      </c>
      <c r="F287" s="16">
        <v>2748.7</v>
      </c>
      <c r="G287" s="16">
        <v>1683.1000000000004</v>
      </c>
      <c r="H287" s="16">
        <f t="shared" si="7"/>
        <v>37.977796831987007</v>
      </c>
    </row>
    <row r="288" spans="1:13" ht="14.1" customHeight="1">
      <c r="A288" s="5">
        <v>873</v>
      </c>
      <c r="C288" s="5" t="s">
        <v>538</v>
      </c>
      <c r="E288" s="16">
        <v>5091.3999999999996</v>
      </c>
      <c r="F288" s="16">
        <v>2750.3</v>
      </c>
      <c r="G288" s="16">
        <v>2341.0999999999995</v>
      </c>
      <c r="H288" s="16">
        <f t="shared" si="7"/>
        <v>45.981458930745958</v>
      </c>
    </row>
    <row r="289" spans="1:8" ht="14.1" customHeight="1">
      <c r="A289" s="5">
        <v>874</v>
      </c>
      <c r="C289" s="5" t="s">
        <v>539</v>
      </c>
      <c r="E289" s="16">
        <v>4429.3</v>
      </c>
      <c r="F289" s="16">
        <v>2578.8000000000002</v>
      </c>
      <c r="G289" s="16">
        <v>1850.5</v>
      </c>
      <c r="H289" s="16">
        <f t="shared" si="7"/>
        <v>41.778610615672903</v>
      </c>
    </row>
    <row r="290" spans="1:8" ht="14.1" customHeight="1">
      <c r="A290" s="5">
        <v>875</v>
      </c>
      <c r="B290" s="5" t="s">
        <v>540</v>
      </c>
      <c r="C290" s="5" t="s">
        <v>530</v>
      </c>
    </row>
    <row r="291" spans="1:8" ht="14.1" customHeight="1">
      <c r="A291" s="5">
        <v>876</v>
      </c>
      <c r="C291" s="5" t="s">
        <v>541</v>
      </c>
    </row>
    <row r="292" spans="1:8" ht="14.1" customHeight="1">
      <c r="A292" s="5">
        <v>877</v>
      </c>
      <c r="C292" s="5" t="s">
        <v>532</v>
      </c>
    </row>
    <row r="293" spans="1:8" ht="14.1" customHeight="1">
      <c r="A293" s="5">
        <v>878</v>
      </c>
      <c r="C293" s="5" t="s">
        <v>533</v>
      </c>
    </row>
    <row r="294" spans="1:8" ht="14.1" customHeight="1">
      <c r="A294" s="5">
        <v>879</v>
      </c>
      <c r="C294" s="5" t="s">
        <v>534</v>
      </c>
    </row>
    <row r="295" spans="1:8" ht="14.1" customHeight="1">
      <c r="A295" s="5">
        <v>880</v>
      </c>
      <c r="C295" s="5" t="s">
        <v>535</v>
      </c>
    </row>
    <row r="296" spans="1:8" ht="14.1" customHeight="1">
      <c r="A296" s="5">
        <v>881</v>
      </c>
      <c r="C296" s="5" t="s">
        <v>536</v>
      </c>
    </row>
    <row r="297" spans="1:8" ht="14.1" customHeight="1">
      <c r="A297" s="5">
        <v>882</v>
      </c>
      <c r="C297" s="5" t="s">
        <v>537</v>
      </c>
    </row>
    <row r="298" spans="1:8" ht="14.1" customHeight="1">
      <c r="A298" s="5">
        <v>883</v>
      </c>
      <c r="C298" s="5" t="s">
        <v>538</v>
      </c>
    </row>
    <row r="299" spans="1:8" ht="14.1" customHeight="1">
      <c r="A299" s="5">
        <v>884</v>
      </c>
      <c r="C299" s="5" t="s">
        <v>539</v>
      </c>
    </row>
    <row r="300" spans="1:8" ht="14.1" customHeight="1">
      <c r="A300" s="5">
        <v>885</v>
      </c>
      <c r="B300" s="5" t="s">
        <v>542</v>
      </c>
      <c r="C300" s="5" t="s">
        <v>543</v>
      </c>
    </row>
    <row r="301" spans="1:8" ht="14.1" customHeight="1">
      <c r="A301" s="5">
        <v>886</v>
      </c>
      <c r="C301" s="5" t="s">
        <v>17</v>
      </c>
    </row>
    <row r="302" spans="1:8" ht="14.1" customHeight="1">
      <c r="A302" s="5">
        <v>887</v>
      </c>
      <c r="B302" s="5" t="s">
        <v>544</v>
      </c>
      <c r="C302" s="5" t="s">
        <v>545</v>
      </c>
    </row>
    <row r="303" spans="1:8" ht="14.1" customHeight="1">
      <c r="A303" s="5">
        <v>888</v>
      </c>
      <c r="C303" s="5" t="s">
        <v>546</v>
      </c>
      <c r="E303" s="16">
        <v>5085</v>
      </c>
      <c r="F303" s="16">
        <v>4834.8999999999996</v>
      </c>
      <c r="G303" s="16">
        <v>250.10000000000036</v>
      </c>
      <c r="H303" s="16">
        <f t="shared" si="7"/>
        <v>4.918387413962642</v>
      </c>
    </row>
    <row r="304" spans="1:8" ht="14.1" customHeight="1">
      <c r="A304" s="5">
        <v>889</v>
      </c>
      <c r="C304" s="5" t="s">
        <v>547</v>
      </c>
    </row>
    <row r="305" spans="1:3" ht="14.1" customHeight="1">
      <c r="A305" s="5">
        <v>890</v>
      </c>
      <c r="C305" s="5" t="s">
        <v>548</v>
      </c>
    </row>
    <row r="306" spans="1:3" ht="14.1" customHeight="1">
      <c r="A306" s="5">
        <v>891</v>
      </c>
      <c r="C306" s="5" t="s">
        <v>549</v>
      </c>
    </row>
    <row r="307" spans="1:3" ht="14.1" customHeight="1">
      <c r="A307" s="5">
        <v>892</v>
      </c>
      <c r="C307" s="5" t="s">
        <v>550</v>
      </c>
    </row>
    <row r="308" spans="1:3" ht="14.1" customHeight="1">
      <c r="A308" s="5">
        <v>893</v>
      </c>
      <c r="C308" s="5" t="s">
        <v>551</v>
      </c>
    </row>
    <row r="309" spans="1:3" ht="14.1" customHeight="1">
      <c r="A309" s="5">
        <v>894</v>
      </c>
      <c r="B309" s="5" t="s">
        <v>552</v>
      </c>
      <c r="C309" s="5" t="s">
        <v>553</v>
      </c>
    </row>
    <row r="310" spans="1:3" ht="14.1" customHeight="1">
      <c r="A310" s="5">
        <v>895</v>
      </c>
      <c r="B310" s="5" t="s">
        <v>554</v>
      </c>
      <c r="C310" s="5" t="s">
        <v>555</v>
      </c>
    </row>
    <row r="311" spans="1:3" ht="14.1" customHeight="1">
      <c r="A311" s="5">
        <v>896</v>
      </c>
      <c r="B311" s="5" t="s">
        <v>556</v>
      </c>
      <c r="C311" s="5">
        <v>0</v>
      </c>
    </row>
    <row r="312" spans="1:3" ht="14.1" customHeight="1">
      <c r="A312" s="5">
        <v>897</v>
      </c>
      <c r="B312" s="5" t="s">
        <v>557</v>
      </c>
      <c r="C312" s="5">
        <v>0</v>
      </c>
    </row>
    <row r="313" spans="1:3" ht="14.1" customHeight="1">
      <c r="A313" s="5">
        <v>898</v>
      </c>
      <c r="B313" s="5" t="s">
        <v>558</v>
      </c>
      <c r="C313" s="5">
        <v>0</v>
      </c>
    </row>
    <row r="314" spans="1:3" ht="14.1" customHeight="1">
      <c r="A314" s="5">
        <v>899</v>
      </c>
      <c r="B314" s="5" t="s">
        <v>559</v>
      </c>
      <c r="C314" s="5">
        <v>50</v>
      </c>
    </row>
    <row r="315" spans="1:3" ht="14.1" customHeight="1">
      <c r="A315" s="5">
        <v>900</v>
      </c>
      <c r="B315" s="5" t="s">
        <v>560</v>
      </c>
      <c r="C315" s="5">
        <v>50</v>
      </c>
    </row>
    <row r="316" spans="1:3" ht="14.1" customHeight="1">
      <c r="A316" s="5">
        <v>901</v>
      </c>
      <c r="B316" s="5" t="s">
        <v>561</v>
      </c>
      <c r="C316" s="5">
        <v>50</v>
      </c>
    </row>
    <row r="317" spans="1:3" ht="14.1" customHeight="1">
      <c r="A317" s="5">
        <v>902</v>
      </c>
      <c r="B317" s="5" t="s">
        <v>562</v>
      </c>
      <c r="C317" s="5">
        <v>50</v>
      </c>
    </row>
    <row r="318" spans="1:3" ht="14.1" customHeight="1">
      <c r="A318" s="5">
        <v>903</v>
      </c>
      <c r="B318" s="5" t="s">
        <v>563</v>
      </c>
      <c r="C318" s="5">
        <v>100</v>
      </c>
    </row>
    <row r="319" spans="1:3" ht="14.1" customHeight="1">
      <c r="A319" s="5">
        <v>904</v>
      </c>
      <c r="B319" s="5" t="s">
        <v>564</v>
      </c>
      <c r="C319" s="5">
        <v>100</v>
      </c>
    </row>
    <row r="320" spans="1:3" ht="14.1" customHeight="1">
      <c r="A320" s="5">
        <v>905</v>
      </c>
      <c r="B320" s="5" t="s">
        <v>565</v>
      </c>
      <c r="C320" s="5">
        <v>100</v>
      </c>
    </row>
    <row r="321" spans="1:3" ht="14.1" customHeight="1">
      <c r="A321" s="5">
        <v>906</v>
      </c>
      <c r="B321" s="5" t="s">
        <v>566</v>
      </c>
      <c r="C321" s="5">
        <v>100</v>
      </c>
    </row>
    <row r="322" spans="1:3" ht="14.1" customHeight="1">
      <c r="A322" s="5">
        <v>907</v>
      </c>
      <c r="B322" s="5" t="s">
        <v>567</v>
      </c>
      <c r="C322" s="5">
        <v>150</v>
      </c>
    </row>
    <row r="323" spans="1:3" ht="14.1" customHeight="1">
      <c r="A323" s="5">
        <v>908</v>
      </c>
      <c r="B323" s="5" t="s">
        <v>568</v>
      </c>
      <c r="C323" s="5">
        <v>150</v>
      </c>
    </row>
    <row r="324" spans="1:3" ht="14.1" customHeight="1">
      <c r="A324" s="5">
        <v>909</v>
      </c>
      <c r="B324" s="5" t="s">
        <v>569</v>
      </c>
      <c r="C324" s="5">
        <v>150</v>
      </c>
    </row>
    <row r="325" spans="1:3" ht="14.1" customHeight="1">
      <c r="A325" s="5">
        <v>910</v>
      </c>
      <c r="B325" s="5" t="s">
        <v>570</v>
      </c>
      <c r="C325" s="5">
        <v>150</v>
      </c>
    </row>
    <row r="326" spans="1:3" ht="14.1" customHeight="1">
      <c r="A326" s="5">
        <v>911</v>
      </c>
      <c r="B326" s="5" t="s">
        <v>571</v>
      </c>
      <c r="C326" s="5">
        <v>200</v>
      </c>
    </row>
    <row r="327" spans="1:3" ht="14.1" customHeight="1">
      <c r="A327" s="5">
        <v>912</v>
      </c>
      <c r="B327" s="5" t="s">
        <v>572</v>
      </c>
      <c r="C327" s="5">
        <v>200</v>
      </c>
    </row>
    <row r="328" spans="1:3" ht="14.1" customHeight="1">
      <c r="A328" s="5">
        <v>913</v>
      </c>
      <c r="B328" s="5" t="s">
        <v>573</v>
      </c>
      <c r="C328" s="5">
        <v>200</v>
      </c>
    </row>
    <row r="329" spans="1:3" ht="14.1" customHeight="1">
      <c r="A329" s="5">
        <v>914</v>
      </c>
      <c r="B329" s="5" t="s">
        <v>574</v>
      </c>
      <c r="C329" s="5">
        <v>200</v>
      </c>
    </row>
    <row r="330" spans="1:3" ht="14.1" customHeight="1">
      <c r="A330" s="5">
        <v>975</v>
      </c>
      <c r="B330" s="5" t="s">
        <v>575</v>
      </c>
      <c r="C330" s="5" t="s">
        <v>576</v>
      </c>
    </row>
    <row r="331" spans="1:3" ht="14.1" customHeight="1">
      <c r="A331" s="5">
        <v>976</v>
      </c>
      <c r="B331" s="5" t="s">
        <v>577</v>
      </c>
      <c r="C331" s="5">
        <v>0</v>
      </c>
    </row>
    <row r="332" spans="1:3" ht="14.1" customHeight="1">
      <c r="A332" s="5">
        <v>977</v>
      </c>
      <c r="C332" s="5">
        <v>45</v>
      </c>
    </row>
    <row r="333" spans="1:3" ht="14.1" customHeight="1">
      <c r="A333" s="5">
        <v>978</v>
      </c>
      <c r="C333" s="5">
        <v>90</v>
      </c>
    </row>
    <row r="334" spans="1:3" ht="14.1" customHeight="1">
      <c r="A334" s="5">
        <v>979</v>
      </c>
      <c r="C334" s="5">
        <v>135</v>
      </c>
    </row>
    <row r="335" spans="1:3" ht="14.1" customHeight="1">
      <c r="A335" s="5">
        <v>980</v>
      </c>
      <c r="C335" s="5">
        <v>180</v>
      </c>
    </row>
    <row r="336" spans="1:3" ht="14.1" customHeight="1">
      <c r="A336" s="5">
        <v>981</v>
      </c>
      <c r="B336" s="4" t="s">
        <v>578</v>
      </c>
      <c r="C336" s="5" t="s">
        <v>579</v>
      </c>
    </row>
    <row r="337" spans="1:8" ht="14.1" customHeight="1">
      <c r="A337" s="5">
        <v>982</v>
      </c>
    </row>
    <row r="338" spans="1:8" ht="14.1" customHeight="1">
      <c r="A338" s="5">
        <v>983</v>
      </c>
    </row>
    <row r="339" spans="1:8" ht="14.1" customHeight="1">
      <c r="A339" s="5">
        <v>984</v>
      </c>
      <c r="E339" s="16">
        <v>6771</v>
      </c>
      <c r="F339" s="16">
        <v>5472</v>
      </c>
      <c r="G339" s="16">
        <v>1299</v>
      </c>
      <c r="H339" s="16">
        <f t="shared" ref="H339:H390" si="9">G339/E339*100</f>
        <v>19.184758529020822</v>
      </c>
    </row>
    <row r="340" spans="1:8" ht="14.1" customHeight="1">
      <c r="A340" s="5">
        <v>985</v>
      </c>
    </row>
    <row r="341" spans="1:8" ht="14.1" customHeight="1">
      <c r="A341" s="5">
        <v>986</v>
      </c>
      <c r="B341" s="4" t="s">
        <v>580</v>
      </c>
      <c r="C341" s="5" t="s">
        <v>581</v>
      </c>
    </row>
    <row r="342" spans="1:8" ht="14.1" customHeight="1">
      <c r="A342" s="5">
        <v>987</v>
      </c>
    </row>
    <row r="343" spans="1:8" ht="14.1" customHeight="1">
      <c r="A343" s="5">
        <v>988</v>
      </c>
      <c r="E343" s="16">
        <v>5270</v>
      </c>
      <c r="F343" s="16">
        <v>2269</v>
      </c>
      <c r="G343" s="16">
        <v>3001</v>
      </c>
      <c r="H343" s="16">
        <f t="shared" si="9"/>
        <v>56.944971537001898</v>
      </c>
    </row>
    <row r="344" spans="1:8" ht="14.1" customHeight="1">
      <c r="A344" s="5">
        <v>989</v>
      </c>
    </row>
    <row r="345" spans="1:8" ht="14.1" customHeight="1">
      <c r="A345" s="5">
        <v>1007</v>
      </c>
      <c r="B345" s="5" t="s">
        <v>582</v>
      </c>
      <c r="C345" s="5" t="s">
        <v>583</v>
      </c>
    </row>
    <row r="346" spans="1:8" ht="14.1" customHeight="1">
      <c r="A346" s="5">
        <v>1008</v>
      </c>
      <c r="C346" s="5" t="s">
        <v>584</v>
      </c>
    </row>
    <row r="347" spans="1:8" ht="14.1" customHeight="1">
      <c r="A347" s="5">
        <v>1009</v>
      </c>
      <c r="C347" s="5" t="s">
        <v>585</v>
      </c>
    </row>
    <row r="348" spans="1:8" ht="14.1" customHeight="1">
      <c r="A348" s="5">
        <v>1010</v>
      </c>
    </row>
    <row r="349" spans="1:8" ht="14.1" customHeight="1">
      <c r="A349" s="5">
        <v>1011</v>
      </c>
    </row>
    <row r="350" spans="1:8" ht="14.1" customHeight="1">
      <c r="A350" s="5">
        <v>1012</v>
      </c>
    </row>
    <row r="351" spans="1:8" ht="14.1" customHeight="1">
      <c r="A351" s="5">
        <v>1013</v>
      </c>
    </row>
    <row r="352" spans="1:8" ht="14.1" customHeight="1">
      <c r="A352" s="5">
        <v>1014</v>
      </c>
    </row>
    <row r="353" spans="1:8" ht="14.1" customHeight="1">
      <c r="A353" s="5">
        <v>1015</v>
      </c>
      <c r="B353" s="18" t="s">
        <v>586</v>
      </c>
      <c r="C353" s="1"/>
    </row>
    <row r="354" spans="1:8" ht="14.1" customHeight="1">
      <c r="A354" s="5">
        <v>1016</v>
      </c>
      <c r="B354" s="5" t="s">
        <v>587</v>
      </c>
    </row>
    <row r="355" spans="1:8" ht="14.1" customHeight="1">
      <c r="A355" s="5">
        <v>1017</v>
      </c>
      <c r="B355" s="5" t="s">
        <v>588</v>
      </c>
      <c r="C355" s="5" t="s">
        <v>589</v>
      </c>
    </row>
    <row r="356" spans="1:8" ht="14.1" customHeight="1">
      <c r="A356" s="5">
        <v>1018</v>
      </c>
      <c r="C356" s="5" t="s">
        <v>590</v>
      </c>
      <c r="E356" s="16">
        <v>7368</v>
      </c>
      <c r="F356" s="16">
        <v>4518</v>
      </c>
      <c r="G356" s="16">
        <v>2850</v>
      </c>
      <c r="H356" s="16">
        <f t="shared" si="9"/>
        <v>38.680781758957657</v>
      </c>
    </row>
    <row r="357" spans="1:8" ht="14.1" customHeight="1">
      <c r="A357" s="5">
        <v>1019</v>
      </c>
      <c r="C357" s="5" t="s">
        <v>591</v>
      </c>
    </row>
    <row r="358" spans="1:8" ht="14.1" customHeight="1">
      <c r="A358" s="5">
        <v>1020</v>
      </c>
      <c r="B358" s="5" t="s">
        <v>592</v>
      </c>
      <c r="C358" s="5" t="s">
        <v>589</v>
      </c>
    </row>
    <row r="359" spans="1:8" ht="14.1" customHeight="1">
      <c r="A359" s="5">
        <v>1021</v>
      </c>
      <c r="C359" s="5" t="s">
        <v>590</v>
      </c>
      <c r="E359" s="16">
        <v>6609</v>
      </c>
      <c r="F359" s="16">
        <v>3225</v>
      </c>
      <c r="G359" s="16">
        <v>3384</v>
      </c>
      <c r="H359" s="16">
        <f t="shared" si="9"/>
        <v>51.20290512936905</v>
      </c>
    </row>
    <row r="360" spans="1:8" ht="14.1" customHeight="1">
      <c r="A360" s="5">
        <v>1022</v>
      </c>
      <c r="C360" s="5" t="s">
        <v>591</v>
      </c>
    </row>
    <row r="361" spans="1:8" ht="14.1" customHeight="1">
      <c r="A361" s="5">
        <v>1023</v>
      </c>
      <c r="B361" s="5" t="s">
        <v>593</v>
      </c>
      <c r="C361" s="5" t="s">
        <v>589</v>
      </c>
    </row>
    <row r="362" spans="1:8" ht="14.1" customHeight="1">
      <c r="A362" s="5">
        <v>1024</v>
      </c>
      <c r="C362" s="5" t="s">
        <v>590</v>
      </c>
      <c r="E362" s="16">
        <v>5790</v>
      </c>
      <c r="F362" s="16">
        <v>3180</v>
      </c>
      <c r="G362" s="16">
        <v>2610</v>
      </c>
      <c r="H362" s="16">
        <f t="shared" si="9"/>
        <v>45.077720207253883</v>
      </c>
    </row>
    <row r="363" spans="1:8" ht="14.1" customHeight="1">
      <c r="A363" s="5">
        <v>1025</v>
      </c>
      <c r="C363" s="5" t="s">
        <v>591</v>
      </c>
    </row>
    <row r="364" spans="1:8" ht="14.1" customHeight="1">
      <c r="A364" s="5">
        <v>1041</v>
      </c>
      <c r="B364" s="5" t="s">
        <v>594</v>
      </c>
      <c r="C364" s="5" t="s">
        <v>595</v>
      </c>
    </row>
    <row r="365" spans="1:8" ht="14.1" customHeight="1">
      <c r="A365" s="5">
        <v>1042</v>
      </c>
      <c r="B365" s="5">
        <v>2008</v>
      </c>
      <c r="C365" s="11" t="s">
        <v>0</v>
      </c>
    </row>
    <row r="366" spans="1:8" ht="14.1" customHeight="1">
      <c r="A366" s="5">
        <v>1043</v>
      </c>
      <c r="C366" s="11" t="s">
        <v>51</v>
      </c>
    </row>
    <row r="367" spans="1:8" ht="14.1" customHeight="1">
      <c r="A367" s="5">
        <v>1044</v>
      </c>
      <c r="C367" s="11" t="s">
        <v>52</v>
      </c>
    </row>
    <row r="368" spans="1:8" ht="14.1" customHeight="1">
      <c r="A368" s="5">
        <v>1045</v>
      </c>
      <c r="C368" s="11" t="s">
        <v>58</v>
      </c>
      <c r="E368" s="16">
        <v>7464.08</v>
      </c>
      <c r="F368" s="16">
        <v>3556.93</v>
      </c>
      <c r="G368" s="16">
        <v>3907.15</v>
      </c>
      <c r="H368" s="16">
        <f t="shared" si="9"/>
        <v>52.34603594816776</v>
      </c>
    </row>
    <row r="369" spans="1:8" ht="14.1" customHeight="1">
      <c r="A369" s="5">
        <v>1046</v>
      </c>
      <c r="C369" s="11" t="s">
        <v>59</v>
      </c>
    </row>
    <row r="370" spans="1:8" ht="14.1" customHeight="1">
      <c r="A370" s="5">
        <v>1047</v>
      </c>
      <c r="C370" s="11" t="s">
        <v>60</v>
      </c>
    </row>
    <row r="371" spans="1:8" ht="14.1" customHeight="1">
      <c r="A371" s="5">
        <v>1048</v>
      </c>
      <c r="B371" s="5">
        <v>2009</v>
      </c>
      <c r="C371" s="12" t="s">
        <v>61</v>
      </c>
    </row>
    <row r="372" spans="1:8" ht="14.1" customHeight="1">
      <c r="A372" s="5">
        <v>1049</v>
      </c>
      <c r="C372" s="12" t="s">
        <v>62</v>
      </c>
    </row>
    <row r="373" spans="1:8" ht="14.1" customHeight="1">
      <c r="A373" s="5">
        <v>1050</v>
      </c>
      <c r="C373" s="12" t="s">
        <v>63</v>
      </c>
    </row>
    <row r="374" spans="1:8" ht="14.1" customHeight="1">
      <c r="A374" s="5">
        <v>1051</v>
      </c>
      <c r="C374" s="12" t="s">
        <v>64</v>
      </c>
    </row>
    <row r="375" spans="1:8" ht="14.1" customHeight="1">
      <c r="A375" s="5">
        <v>1052</v>
      </c>
      <c r="C375" s="12" t="s">
        <v>65</v>
      </c>
    </row>
    <row r="376" spans="1:8" ht="14.1" customHeight="1">
      <c r="A376" s="5">
        <v>1053</v>
      </c>
      <c r="C376" s="12" t="s">
        <v>66</v>
      </c>
    </row>
    <row r="377" spans="1:8" ht="14.1" customHeight="1">
      <c r="A377" s="5">
        <v>1054</v>
      </c>
      <c r="C377" s="13" t="s">
        <v>67</v>
      </c>
    </row>
    <row r="378" spans="1:8" ht="14.1" customHeight="1">
      <c r="A378" s="5">
        <v>1055</v>
      </c>
      <c r="C378" s="13" t="s">
        <v>68</v>
      </c>
    </row>
    <row r="379" spans="1:8" ht="14.1" customHeight="1">
      <c r="A379" s="5">
        <v>1056</v>
      </c>
      <c r="C379" s="13" t="s">
        <v>69</v>
      </c>
    </row>
    <row r="380" spans="1:8" ht="14.1" customHeight="1">
      <c r="A380" s="5">
        <v>1057</v>
      </c>
      <c r="C380" s="13" t="s">
        <v>70</v>
      </c>
    </row>
    <row r="381" spans="1:8" ht="14.1" customHeight="1">
      <c r="A381" s="5">
        <v>1058</v>
      </c>
      <c r="C381" s="13" t="s">
        <v>71</v>
      </c>
    </row>
    <row r="382" spans="1:8" ht="14.1" customHeight="1">
      <c r="A382" s="5">
        <v>1094</v>
      </c>
      <c r="B382" s="5" t="s">
        <v>596</v>
      </c>
      <c r="C382" s="5" t="s">
        <v>597</v>
      </c>
    </row>
    <row r="383" spans="1:8" ht="14.1" customHeight="1">
      <c r="A383" s="5">
        <v>1095</v>
      </c>
      <c r="C383" s="5" t="s">
        <v>72</v>
      </c>
    </row>
    <row r="384" spans="1:8" ht="14.1" customHeight="1">
      <c r="A384" s="5">
        <v>1096</v>
      </c>
      <c r="C384" s="5" t="s">
        <v>73</v>
      </c>
      <c r="E384" s="16">
        <v>7174.5</v>
      </c>
      <c r="F384" s="16">
        <v>5523</v>
      </c>
      <c r="G384" s="16">
        <v>1651.5</v>
      </c>
      <c r="H384" s="16">
        <f t="shared" si="9"/>
        <v>23.019025716077778</v>
      </c>
    </row>
    <row r="385" spans="1:8" ht="14.1" customHeight="1">
      <c r="A385" s="5">
        <v>1097</v>
      </c>
      <c r="C385" s="5" t="s">
        <v>74</v>
      </c>
    </row>
    <row r="386" spans="1:8" ht="14.1" customHeight="1">
      <c r="A386" s="5">
        <v>1115</v>
      </c>
      <c r="B386" s="5" t="s">
        <v>598</v>
      </c>
      <c r="C386" s="5" t="s">
        <v>599</v>
      </c>
    </row>
    <row r="387" spans="1:8" ht="14.1" customHeight="1">
      <c r="A387" s="5">
        <v>1116</v>
      </c>
      <c r="C387" s="5" t="s">
        <v>600</v>
      </c>
    </row>
    <row r="388" spans="1:8" ht="14.1" customHeight="1">
      <c r="A388" s="5">
        <v>1117</v>
      </c>
      <c r="C388" s="5">
        <v>0</v>
      </c>
    </row>
    <row r="389" spans="1:8" ht="14.1" customHeight="1">
      <c r="A389" s="5">
        <v>1118</v>
      </c>
      <c r="C389" s="5">
        <v>0</v>
      </c>
    </row>
    <row r="390" spans="1:8" ht="14.1" customHeight="1">
      <c r="A390" s="5">
        <v>1119</v>
      </c>
      <c r="C390" s="5">
        <v>0</v>
      </c>
      <c r="E390" s="16">
        <v>5965.7</v>
      </c>
      <c r="F390" s="16">
        <v>3371.7</v>
      </c>
      <c r="G390" s="16">
        <v>2594</v>
      </c>
      <c r="H390" s="16">
        <f t="shared" si="9"/>
        <v>43.481904889618988</v>
      </c>
    </row>
    <row r="391" spans="1:8" ht="14.1" customHeight="1">
      <c r="A391" s="5">
        <v>1120</v>
      </c>
      <c r="C391" s="5">
        <v>60</v>
      </c>
    </row>
    <row r="392" spans="1:8" ht="14.1" customHeight="1">
      <c r="A392" s="5">
        <v>1121</v>
      </c>
      <c r="C392" s="5">
        <v>60</v>
      </c>
    </row>
    <row r="393" spans="1:8" ht="14.1" customHeight="1">
      <c r="A393" s="5">
        <v>1122</v>
      </c>
      <c r="C393" s="5">
        <v>60</v>
      </c>
    </row>
    <row r="394" spans="1:8" ht="14.1" customHeight="1">
      <c r="A394" s="5">
        <v>1123</v>
      </c>
      <c r="C394" s="5">
        <v>60</v>
      </c>
      <c r="E394" s="16">
        <v>7431.9</v>
      </c>
      <c r="F394" s="16">
        <v>3371.7</v>
      </c>
      <c r="G394" s="16">
        <v>4060.2</v>
      </c>
      <c r="H394" s="16">
        <f t="shared" ref="H394:H435" si="10">G394/E394*100</f>
        <v>54.632059096597096</v>
      </c>
    </row>
    <row r="395" spans="1:8" ht="14.1" customHeight="1">
      <c r="A395" s="5">
        <v>1124</v>
      </c>
      <c r="C395" s="5">
        <v>120</v>
      </c>
    </row>
    <row r="396" spans="1:8" ht="14.1" customHeight="1">
      <c r="A396" s="5">
        <v>1125</v>
      </c>
      <c r="C396" s="5">
        <v>120</v>
      </c>
    </row>
    <row r="397" spans="1:8" ht="14.1" customHeight="1">
      <c r="A397" s="5">
        <v>1126</v>
      </c>
      <c r="C397" s="5">
        <v>120</v>
      </c>
      <c r="E397" s="16">
        <v>8425</v>
      </c>
      <c r="F397" s="16">
        <v>3371.7</v>
      </c>
      <c r="G397" s="16">
        <v>5053.3</v>
      </c>
      <c r="H397" s="16">
        <f t="shared" si="10"/>
        <v>59.979821958456981</v>
      </c>
    </row>
    <row r="398" spans="1:8" ht="14.1" customHeight="1">
      <c r="A398" s="5">
        <v>1127</v>
      </c>
      <c r="C398" s="5">
        <v>120</v>
      </c>
    </row>
    <row r="399" spans="1:8" ht="14.1" customHeight="1">
      <c r="A399" s="5">
        <v>1128</v>
      </c>
      <c r="C399" s="5">
        <v>180</v>
      </c>
    </row>
    <row r="400" spans="1:8" ht="14.1" customHeight="1">
      <c r="A400" s="5">
        <v>1129</v>
      </c>
      <c r="C400" s="5">
        <v>180</v>
      </c>
      <c r="E400" s="16">
        <v>7218.6</v>
      </c>
      <c r="F400" s="16">
        <v>3371.7</v>
      </c>
      <c r="G400" s="16">
        <v>3846.9000000000005</v>
      </c>
      <c r="H400" s="16">
        <f t="shared" si="10"/>
        <v>53.291496966170726</v>
      </c>
    </row>
    <row r="401" spans="1:8" ht="14.1" customHeight="1">
      <c r="A401" s="5">
        <v>1130</v>
      </c>
      <c r="C401" s="5">
        <v>180</v>
      </c>
    </row>
    <row r="402" spans="1:8" ht="14.1" customHeight="1">
      <c r="A402" s="5">
        <v>1131</v>
      </c>
      <c r="C402" s="5">
        <v>180</v>
      </c>
    </row>
    <row r="403" spans="1:8" ht="14.1" customHeight="1">
      <c r="A403" s="5">
        <v>1132</v>
      </c>
      <c r="B403" s="5" t="s">
        <v>601</v>
      </c>
      <c r="C403" s="5" t="s">
        <v>602</v>
      </c>
    </row>
    <row r="404" spans="1:8" ht="14.1" customHeight="1">
      <c r="A404" s="5">
        <v>1133</v>
      </c>
      <c r="B404" s="5" t="s">
        <v>603</v>
      </c>
      <c r="C404" s="5">
        <v>0</v>
      </c>
    </row>
    <row r="405" spans="1:8" ht="14.1" customHeight="1">
      <c r="A405" s="5">
        <v>1134</v>
      </c>
      <c r="C405" s="5">
        <v>65.599999999999994</v>
      </c>
    </row>
    <row r="406" spans="1:8" ht="14.1" customHeight="1">
      <c r="A406" s="5">
        <v>1135</v>
      </c>
      <c r="C406" s="5">
        <v>131.30000000000001</v>
      </c>
    </row>
    <row r="407" spans="1:8" ht="14.1" customHeight="1">
      <c r="A407" s="5">
        <v>1136</v>
      </c>
      <c r="C407" s="5">
        <v>196.9</v>
      </c>
    </row>
    <row r="408" spans="1:8" ht="14.1" customHeight="1">
      <c r="A408" s="5">
        <v>1137</v>
      </c>
      <c r="C408" s="5">
        <v>262.5</v>
      </c>
      <c r="E408" s="16">
        <v>7484.6</v>
      </c>
      <c r="F408" s="16">
        <v>3410.7</v>
      </c>
      <c r="G408" s="16">
        <v>4073.9000000000005</v>
      </c>
      <c r="H408" s="16">
        <f t="shared" si="10"/>
        <v>54.430430483927005</v>
      </c>
    </row>
    <row r="409" spans="1:8" ht="14.1" customHeight="1">
      <c r="A409" s="5">
        <v>1138</v>
      </c>
      <c r="C409" s="5">
        <v>328.1</v>
      </c>
    </row>
    <row r="410" spans="1:8" ht="14.1" customHeight="1">
      <c r="A410" s="5">
        <v>1139</v>
      </c>
      <c r="C410" s="5">
        <v>393.8</v>
      </c>
    </row>
    <row r="411" spans="1:8" ht="14.1" customHeight="1">
      <c r="A411" s="5">
        <v>1140</v>
      </c>
      <c r="B411" s="5" t="s">
        <v>604</v>
      </c>
      <c r="C411" s="5">
        <v>0</v>
      </c>
    </row>
    <row r="412" spans="1:8" ht="14.1" customHeight="1">
      <c r="A412" s="5">
        <v>1141</v>
      </c>
      <c r="C412" s="5">
        <v>65.599999999999994</v>
      </c>
    </row>
    <row r="413" spans="1:8" ht="14.1" customHeight="1">
      <c r="A413" s="5">
        <v>1142</v>
      </c>
      <c r="C413" s="5">
        <v>131.30000000000001</v>
      </c>
    </row>
    <row r="414" spans="1:8" ht="14.1" customHeight="1">
      <c r="A414" s="5">
        <v>1143</v>
      </c>
      <c r="C414" s="5">
        <v>196.9</v>
      </c>
    </row>
    <row r="415" spans="1:8" ht="14.1" customHeight="1">
      <c r="A415" s="5">
        <v>1144</v>
      </c>
      <c r="C415" s="5">
        <v>262.5</v>
      </c>
      <c r="E415" s="16">
        <v>7353.9</v>
      </c>
      <c r="F415" s="16">
        <v>3673.4</v>
      </c>
      <c r="G415" s="16">
        <v>3680.4999999999995</v>
      </c>
      <c r="H415" s="16">
        <f t="shared" si="10"/>
        <v>50.048273705108848</v>
      </c>
    </row>
    <row r="416" spans="1:8" ht="14.1" customHeight="1">
      <c r="A416" s="5">
        <v>1145</v>
      </c>
      <c r="C416" s="5">
        <v>328.1</v>
      </c>
    </row>
    <row r="417" spans="1:8" ht="14.1" customHeight="1">
      <c r="A417" s="5">
        <v>1146</v>
      </c>
      <c r="C417" s="5">
        <v>393.8</v>
      </c>
    </row>
    <row r="418" spans="1:8" ht="14.1" customHeight="1">
      <c r="A418" s="5">
        <v>1147</v>
      </c>
      <c r="B418" s="5" t="s">
        <v>603</v>
      </c>
      <c r="C418" s="20" t="s">
        <v>605</v>
      </c>
    </row>
    <row r="419" spans="1:8" ht="14.1" customHeight="1">
      <c r="A419" s="5">
        <v>1148</v>
      </c>
      <c r="C419" s="21" t="s">
        <v>606</v>
      </c>
    </row>
    <row r="420" spans="1:8" ht="14.1" customHeight="1">
      <c r="A420" s="5">
        <v>1149</v>
      </c>
      <c r="C420" s="21" t="s">
        <v>607</v>
      </c>
    </row>
    <row r="421" spans="1:8" ht="14.1" customHeight="1">
      <c r="A421" s="5">
        <v>1150</v>
      </c>
      <c r="C421" s="21" t="s">
        <v>608</v>
      </c>
    </row>
    <row r="422" spans="1:8" ht="14.1" customHeight="1">
      <c r="A422" s="5">
        <v>1151</v>
      </c>
      <c r="C422" s="21" t="s">
        <v>609</v>
      </c>
    </row>
    <row r="423" spans="1:8" ht="14.1" customHeight="1">
      <c r="A423" s="5">
        <v>1152</v>
      </c>
      <c r="C423" s="21" t="s">
        <v>610</v>
      </c>
      <c r="E423" s="16">
        <v>7484.6</v>
      </c>
      <c r="F423" s="16">
        <v>3410.7</v>
      </c>
      <c r="G423" s="16">
        <v>4073.9000000000005</v>
      </c>
      <c r="H423" s="16">
        <f t="shared" si="10"/>
        <v>54.430430483927005</v>
      </c>
    </row>
    <row r="424" spans="1:8" ht="14.1" customHeight="1">
      <c r="A424" s="5">
        <v>1153</v>
      </c>
      <c r="C424" s="21" t="s">
        <v>611</v>
      </c>
    </row>
    <row r="425" spans="1:8" ht="14.1" customHeight="1">
      <c r="A425" s="5">
        <v>1154</v>
      </c>
      <c r="C425" s="21" t="s">
        <v>612</v>
      </c>
    </row>
    <row r="426" spans="1:8" ht="14.1" customHeight="1">
      <c r="A426" s="5">
        <v>1155</v>
      </c>
      <c r="B426" s="5" t="s">
        <v>604</v>
      </c>
      <c r="C426" s="20" t="s">
        <v>605</v>
      </c>
    </row>
    <row r="427" spans="1:8" ht="14.1" customHeight="1">
      <c r="A427" s="5">
        <v>1156</v>
      </c>
      <c r="C427" s="21" t="s">
        <v>606</v>
      </c>
    </row>
    <row r="428" spans="1:8" ht="14.1" customHeight="1">
      <c r="A428" s="5">
        <v>1157</v>
      </c>
      <c r="C428" s="21" t="s">
        <v>607</v>
      </c>
    </row>
    <row r="429" spans="1:8" ht="14.1" customHeight="1">
      <c r="A429" s="5">
        <v>1158</v>
      </c>
      <c r="C429" s="21" t="s">
        <v>608</v>
      </c>
    </row>
    <row r="430" spans="1:8" ht="14.1" customHeight="1">
      <c r="A430" s="5">
        <v>1159</v>
      </c>
      <c r="C430" s="21" t="s">
        <v>609</v>
      </c>
    </row>
    <row r="431" spans="1:8" ht="14.1" customHeight="1">
      <c r="A431" s="5">
        <v>1160</v>
      </c>
      <c r="C431" s="21" t="s">
        <v>610</v>
      </c>
      <c r="E431" s="16">
        <v>7353.9</v>
      </c>
      <c r="F431" s="16">
        <v>3673.4</v>
      </c>
      <c r="G431" s="16">
        <v>3680.4999999999995</v>
      </c>
      <c r="H431" s="16">
        <f t="shared" si="10"/>
        <v>50.048273705108848</v>
      </c>
    </row>
    <row r="432" spans="1:8" ht="14.1" customHeight="1">
      <c r="A432" s="5">
        <v>1161</v>
      </c>
      <c r="C432" s="21" t="s">
        <v>611</v>
      </c>
    </row>
    <row r="433" spans="1:13" ht="14.1" customHeight="1">
      <c r="A433" s="5">
        <v>1162</v>
      </c>
      <c r="C433" s="21" t="s">
        <v>612</v>
      </c>
    </row>
    <row r="434" spans="1:13" ht="14.1" customHeight="1">
      <c r="A434" s="5">
        <v>1163</v>
      </c>
      <c r="B434" s="5" t="s">
        <v>613</v>
      </c>
      <c r="C434" s="5" t="s">
        <v>614</v>
      </c>
    </row>
    <row r="435" spans="1:13" ht="14.1" customHeight="1">
      <c r="A435" s="5">
        <v>1164</v>
      </c>
      <c r="C435" s="5" t="s">
        <v>615</v>
      </c>
      <c r="E435" s="16">
        <v>7023.8</v>
      </c>
      <c r="F435" s="16">
        <v>3673.4</v>
      </c>
      <c r="G435" s="16">
        <v>3350.4</v>
      </c>
      <c r="H435" s="16">
        <f t="shared" si="10"/>
        <v>47.700674848372678</v>
      </c>
    </row>
    <row r="436" spans="1:13" ht="14.1" customHeight="1">
      <c r="A436" s="5">
        <v>1165</v>
      </c>
      <c r="C436" s="5" t="s">
        <v>616</v>
      </c>
    </row>
    <row r="437" spans="1:13" ht="14.1" customHeight="1">
      <c r="A437" s="5">
        <v>1181</v>
      </c>
      <c r="B437" s="5" t="s">
        <v>617</v>
      </c>
      <c r="C437" s="5" t="s">
        <v>618</v>
      </c>
    </row>
    <row r="438" spans="1:13" ht="14.1" customHeight="1">
      <c r="A438" s="5">
        <v>1182</v>
      </c>
      <c r="C438" s="5" t="s">
        <v>75</v>
      </c>
    </row>
    <row r="439" spans="1:13" ht="14.1" customHeight="1">
      <c r="A439" s="5">
        <v>1183</v>
      </c>
      <c r="C439" s="5" t="s">
        <v>76</v>
      </c>
    </row>
    <row r="440" spans="1:13" ht="14.1" customHeight="1">
      <c r="A440" s="5">
        <v>1184</v>
      </c>
      <c r="C440" s="5" t="s">
        <v>77</v>
      </c>
      <c r="J440" s="16">
        <v>3330</v>
      </c>
      <c r="K440" s="16">
        <v>2625</v>
      </c>
      <c r="L440" s="16">
        <v>705</v>
      </c>
      <c r="M440" s="16">
        <f>L440/J440*100</f>
        <v>21.171171171171171</v>
      </c>
    </row>
    <row r="441" spans="1:13" ht="14.1" customHeight="1">
      <c r="A441" s="5">
        <v>1185</v>
      </c>
      <c r="C441" s="5" t="s">
        <v>78</v>
      </c>
      <c r="J441" s="16">
        <v>3330</v>
      </c>
      <c r="K441" s="16">
        <v>2625</v>
      </c>
      <c r="L441" s="16">
        <v>705</v>
      </c>
      <c r="M441" s="16">
        <f t="shared" ref="M441:M442" si="11">L441/J441*100</f>
        <v>21.171171171171171</v>
      </c>
    </row>
    <row r="442" spans="1:13" ht="14.1" customHeight="1">
      <c r="A442" s="5">
        <v>1186</v>
      </c>
      <c r="C442" s="5" t="s">
        <v>79</v>
      </c>
      <c r="J442" s="16">
        <v>3330</v>
      </c>
      <c r="K442" s="16">
        <v>2625</v>
      </c>
      <c r="L442" s="16">
        <v>705</v>
      </c>
      <c r="M442" s="16">
        <f t="shared" si="11"/>
        <v>21.171171171171171</v>
      </c>
    </row>
    <row r="443" spans="1:13" ht="14.1" customHeight="1">
      <c r="A443" s="5">
        <v>1187</v>
      </c>
      <c r="B443" s="5" t="s">
        <v>619</v>
      </c>
      <c r="C443" s="5" t="s">
        <v>620</v>
      </c>
    </row>
    <row r="444" spans="1:13" ht="14.1" customHeight="1">
      <c r="A444" s="5">
        <v>1188</v>
      </c>
      <c r="B444" s="5" t="s">
        <v>621</v>
      </c>
      <c r="C444" s="5" t="s">
        <v>622</v>
      </c>
    </row>
    <row r="445" spans="1:13" ht="14.1" customHeight="1">
      <c r="A445" s="5">
        <v>1189</v>
      </c>
      <c r="B445" s="5">
        <v>180</v>
      </c>
      <c r="C445" s="5" t="s">
        <v>623</v>
      </c>
    </row>
    <row r="446" spans="1:13" ht="14.1" customHeight="1">
      <c r="A446" s="5">
        <v>1190</v>
      </c>
      <c r="B446" s="5">
        <v>180</v>
      </c>
      <c r="C446" s="5" t="s">
        <v>624</v>
      </c>
    </row>
    <row r="447" spans="1:13" ht="14.1" customHeight="1">
      <c r="A447" s="5">
        <v>1191</v>
      </c>
      <c r="B447" s="5">
        <v>360</v>
      </c>
      <c r="C447" s="5" t="s">
        <v>622</v>
      </c>
    </row>
    <row r="448" spans="1:13" ht="14.1" customHeight="1">
      <c r="A448" s="5">
        <v>1192</v>
      </c>
      <c r="B448" s="5">
        <v>360</v>
      </c>
      <c r="C448" s="5" t="s">
        <v>625</v>
      </c>
    </row>
    <row r="449" spans="1:3" ht="14.1" customHeight="1">
      <c r="A449" s="5">
        <v>1193</v>
      </c>
      <c r="B449" s="5">
        <v>360</v>
      </c>
      <c r="C449" s="22" t="s">
        <v>626</v>
      </c>
    </row>
    <row r="450" spans="1:3" ht="14.1" customHeight="1">
      <c r="A450" s="5">
        <v>1194</v>
      </c>
      <c r="B450" s="5" t="s">
        <v>627</v>
      </c>
      <c r="C450" s="5" t="s">
        <v>628</v>
      </c>
    </row>
    <row r="451" spans="1:3" ht="14.1" customHeight="1">
      <c r="A451" s="5">
        <v>1195</v>
      </c>
      <c r="B451" s="5">
        <v>180</v>
      </c>
      <c r="C451" s="5" t="s">
        <v>629</v>
      </c>
    </row>
    <row r="452" spans="1:3" ht="14.1" customHeight="1">
      <c r="A452" s="5">
        <v>1196</v>
      </c>
      <c r="B452" s="5">
        <v>180</v>
      </c>
      <c r="C452" s="5" t="s">
        <v>626</v>
      </c>
    </row>
    <row r="453" spans="1:3" ht="14.1" customHeight="1">
      <c r="A453" s="5">
        <v>1197</v>
      </c>
      <c r="B453" s="5">
        <v>360</v>
      </c>
      <c r="C453" s="5" t="s">
        <v>628</v>
      </c>
    </row>
    <row r="454" spans="1:3" ht="14.1" customHeight="1">
      <c r="A454" s="5">
        <v>1198</v>
      </c>
      <c r="B454" s="5">
        <v>360</v>
      </c>
      <c r="C454" s="5" t="s">
        <v>630</v>
      </c>
    </row>
    <row r="455" spans="1:3" ht="14.1" customHeight="1">
      <c r="A455" s="5">
        <v>1199</v>
      </c>
      <c r="B455" s="5">
        <v>360</v>
      </c>
      <c r="C455" s="22" t="s">
        <v>626</v>
      </c>
    </row>
    <row r="456" spans="1:3" ht="14.1" customHeight="1">
      <c r="A456" s="5">
        <v>1200</v>
      </c>
      <c r="C456" s="5" t="s">
        <v>631</v>
      </c>
    </row>
    <row r="457" spans="1:3" ht="14.1" customHeight="1">
      <c r="A457" s="5">
        <v>1201</v>
      </c>
      <c r="C457" s="5" t="s">
        <v>632</v>
      </c>
    </row>
    <row r="458" spans="1:3" ht="14.1" customHeight="1">
      <c r="A458" s="5">
        <v>1202</v>
      </c>
      <c r="C458" s="5" t="s">
        <v>633</v>
      </c>
    </row>
    <row r="459" spans="1:3" ht="14.1" customHeight="1">
      <c r="A459" s="5">
        <v>1203</v>
      </c>
      <c r="C459" s="5" t="s">
        <v>634</v>
      </c>
    </row>
    <row r="460" spans="1:3" ht="14.1" customHeight="1">
      <c r="A460" s="5">
        <v>1204</v>
      </c>
      <c r="B460" s="5" t="s">
        <v>635</v>
      </c>
      <c r="C460" s="5" t="s">
        <v>636</v>
      </c>
    </row>
    <row r="461" spans="1:3" ht="14.1" customHeight="1">
      <c r="A461" s="5">
        <v>1205</v>
      </c>
      <c r="B461" s="5" t="s">
        <v>637</v>
      </c>
      <c r="C461" s="5" t="s">
        <v>80</v>
      </c>
    </row>
    <row r="462" spans="1:3" ht="14.1" customHeight="1">
      <c r="A462" s="5">
        <v>1206</v>
      </c>
      <c r="C462" s="5" t="s">
        <v>81</v>
      </c>
    </row>
    <row r="463" spans="1:3" ht="14.1" customHeight="1">
      <c r="A463" s="5">
        <v>1207</v>
      </c>
      <c r="C463" s="5" t="s">
        <v>82</v>
      </c>
    </row>
    <row r="464" spans="1:3" ht="14.1" customHeight="1">
      <c r="A464" s="5">
        <v>1208</v>
      </c>
      <c r="C464" s="5" t="s">
        <v>83</v>
      </c>
    </row>
    <row r="465" spans="1:18" ht="14.1" customHeight="1">
      <c r="A465" s="5">
        <v>1209</v>
      </c>
      <c r="C465" s="5" t="s">
        <v>84</v>
      </c>
      <c r="J465" s="16">
        <v>7540.5</v>
      </c>
      <c r="K465" s="16">
        <v>7403.7</v>
      </c>
      <c r="L465" s="16">
        <v>136.80000000000018</v>
      </c>
      <c r="M465" s="16">
        <f>L465/J465*100</f>
        <v>1.8142033021682935</v>
      </c>
    </row>
    <row r="466" spans="1:18" ht="14.1" customHeight="1">
      <c r="A466" s="5">
        <v>1210</v>
      </c>
      <c r="C466" s="5" t="s">
        <v>85</v>
      </c>
      <c r="E466" s="16">
        <v>7927.35</v>
      </c>
      <c r="F466" s="16">
        <v>5443.3499999999995</v>
      </c>
      <c r="G466" s="16">
        <v>2484.0000000000009</v>
      </c>
      <c r="H466" s="16">
        <f t="shared" ref="H466:H514" si="12">G466/E466*100</f>
        <v>31.334556945259145</v>
      </c>
      <c r="J466" s="16">
        <v>7927.35</v>
      </c>
      <c r="K466" s="16">
        <v>7403.7</v>
      </c>
      <c r="L466" s="16">
        <v>523.65000000000055</v>
      </c>
      <c r="M466" s="16">
        <f>L466/J466*100</f>
        <v>6.6056122159359756</v>
      </c>
      <c r="O466" s="16">
        <v>7927.35</v>
      </c>
      <c r="P466" s="16">
        <v>7369.65</v>
      </c>
      <c r="Q466" s="16">
        <v>557.70000000000073</v>
      </c>
      <c r="R466" s="16">
        <f>Q466/O466*100</f>
        <v>7.0351378455600004</v>
      </c>
    </row>
    <row r="467" spans="1:18" ht="14.1" customHeight="1">
      <c r="A467" s="5">
        <v>1211</v>
      </c>
      <c r="C467" s="5" t="s">
        <v>86</v>
      </c>
    </row>
    <row r="468" spans="1:18" ht="14.1" customHeight="1">
      <c r="A468" s="5">
        <v>1212</v>
      </c>
      <c r="C468" s="5" t="s">
        <v>87</v>
      </c>
    </row>
    <row r="469" spans="1:18" ht="14.1" customHeight="1">
      <c r="A469" s="5">
        <v>1213</v>
      </c>
      <c r="C469" s="5" t="s">
        <v>88</v>
      </c>
      <c r="O469" s="16">
        <v>7699.65</v>
      </c>
      <c r="P469" s="16">
        <v>7369.65</v>
      </c>
      <c r="Q469" s="16">
        <v>330</v>
      </c>
      <c r="R469" s="16">
        <f t="shared" ref="R469:R518" si="13">Q469/O469*100</f>
        <v>4.2859090997642753</v>
      </c>
    </row>
    <row r="470" spans="1:18" ht="14.1" customHeight="1">
      <c r="A470" s="5">
        <v>1214</v>
      </c>
      <c r="C470" s="5" t="s">
        <v>89</v>
      </c>
    </row>
    <row r="471" spans="1:18" ht="14.1" customHeight="1">
      <c r="A471" s="5">
        <v>1215</v>
      </c>
      <c r="C471" s="5" t="s">
        <v>90</v>
      </c>
    </row>
    <row r="472" spans="1:18" ht="14.1" customHeight="1">
      <c r="A472" s="5">
        <v>1216</v>
      </c>
      <c r="C472" s="5" t="s">
        <v>91</v>
      </c>
    </row>
    <row r="473" spans="1:18" ht="14.1" customHeight="1">
      <c r="A473" s="5">
        <v>1217</v>
      </c>
      <c r="C473" s="5" t="s">
        <v>92</v>
      </c>
    </row>
    <row r="474" spans="1:18" ht="14.1" customHeight="1">
      <c r="A474" s="5">
        <v>1218</v>
      </c>
      <c r="C474" s="5" t="s">
        <v>93</v>
      </c>
    </row>
    <row r="475" spans="1:18" ht="14.1" customHeight="1">
      <c r="A475" s="5">
        <v>1219</v>
      </c>
      <c r="C475" s="5" t="s">
        <v>94</v>
      </c>
    </row>
    <row r="476" spans="1:18" ht="14.1" customHeight="1">
      <c r="A476" s="5">
        <v>1220</v>
      </c>
      <c r="C476" s="5" t="s">
        <v>95</v>
      </c>
    </row>
    <row r="477" spans="1:18" ht="14.1" customHeight="1">
      <c r="A477" s="5">
        <v>1221</v>
      </c>
      <c r="B477" s="5" t="s">
        <v>638</v>
      </c>
      <c r="C477" s="5" t="s">
        <v>80</v>
      </c>
    </row>
    <row r="478" spans="1:18" ht="14.1" customHeight="1">
      <c r="A478" s="5">
        <v>1222</v>
      </c>
      <c r="C478" s="5" t="s">
        <v>81</v>
      </c>
    </row>
    <row r="479" spans="1:18" ht="14.1" customHeight="1">
      <c r="A479" s="5">
        <v>1223</v>
      </c>
      <c r="C479" s="5" t="s">
        <v>82</v>
      </c>
    </row>
    <row r="480" spans="1:18" ht="14.1" customHeight="1">
      <c r="A480" s="5">
        <v>1224</v>
      </c>
      <c r="C480" s="5" t="s">
        <v>83</v>
      </c>
    </row>
    <row r="481" spans="1:18" ht="14.1" customHeight="1">
      <c r="A481" s="5">
        <v>1225</v>
      </c>
      <c r="C481" s="5" t="s">
        <v>84</v>
      </c>
      <c r="J481" s="16">
        <v>7665</v>
      </c>
      <c r="K481" s="16">
        <v>7522.7999999999993</v>
      </c>
      <c r="L481" s="16">
        <v>142.20000000000073</v>
      </c>
      <c r="M481" s="16">
        <f t="shared" ref="M481:M515" si="14">L481/J481*100</f>
        <v>1.8551859099804402</v>
      </c>
    </row>
    <row r="482" spans="1:18" ht="14.1" customHeight="1">
      <c r="A482" s="5">
        <v>1226</v>
      </c>
      <c r="C482" s="5" t="s">
        <v>85</v>
      </c>
      <c r="E482" s="16">
        <v>8138.4</v>
      </c>
      <c r="F482" s="16">
        <v>4250.0999999999995</v>
      </c>
      <c r="G482" s="16">
        <v>3888.3</v>
      </c>
      <c r="H482" s="16">
        <f t="shared" si="12"/>
        <v>47.777204364494253</v>
      </c>
      <c r="J482" s="16">
        <v>8138.4</v>
      </c>
      <c r="K482" s="16">
        <v>7522.7999999999993</v>
      </c>
      <c r="L482" s="16">
        <v>615.60000000000036</v>
      </c>
      <c r="M482" s="16">
        <f t="shared" si="14"/>
        <v>7.5641403715718116</v>
      </c>
      <c r="O482" s="16">
        <v>8138.4</v>
      </c>
      <c r="P482" s="16">
        <v>7679.7000000000007</v>
      </c>
      <c r="Q482" s="16">
        <v>458.69999999999891</v>
      </c>
      <c r="R482" s="16">
        <f t="shared" si="13"/>
        <v>5.6362429961663096</v>
      </c>
    </row>
    <row r="483" spans="1:18" ht="14.1" customHeight="1">
      <c r="A483" s="5">
        <v>1227</v>
      </c>
      <c r="C483" s="5" t="s">
        <v>86</v>
      </c>
      <c r="J483" s="16">
        <v>7585.9500000000007</v>
      </c>
      <c r="K483" s="16">
        <v>7522.7999999999993</v>
      </c>
      <c r="L483" s="16">
        <v>63.150000000001455</v>
      </c>
      <c r="M483" s="16">
        <f t="shared" si="14"/>
        <v>0.8324600083048459</v>
      </c>
    </row>
    <row r="484" spans="1:18" ht="14.1" customHeight="1">
      <c r="A484" s="5">
        <v>1228</v>
      </c>
      <c r="C484" s="5" t="s">
        <v>87</v>
      </c>
    </row>
    <row r="485" spans="1:18" ht="14.1" customHeight="1">
      <c r="A485" s="5">
        <v>1229</v>
      </c>
      <c r="C485" s="5" t="s">
        <v>88</v>
      </c>
      <c r="O485" s="16">
        <v>7983.6</v>
      </c>
      <c r="P485" s="16">
        <v>7679.7000000000007</v>
      </c>
      <c r="Q485" s="16">
        <v>303.89999999999964</v>
      </c>
      <c r="R485" s="16">
        <f t="shared" si="13"/>
        <v>3.8065534345408039</v>
      </c>
    </row>
    <row r="486" spans="1:18" ht="14.1" customHeight="1">
      <c r="A486" s="5">
        <v>1230</v>
      </c>
      <c r="C486" s="5" t="s">
        <v>89</v>
      </c>
    </row>
    <row r="487" spans="1:18" ht="14.1" customHeight="1">
      <c r="A487" s="5">
        <v>1231</v>
      </c>
      <c r="C487" s="5" t="s">
        <v>90</v>
      </c>
    </row>
    <row r="488" spans="1:18" ht="14.1" customHeight="1">
      <c r="A488" s="5">
        <v>1232</v>
      </c>
      <c r="C488" s="5" t="s">
        <v>91</v>
      </c>
    </row>
    <row r="489" spans="1:18" ht="14.1" customHeight="1">
      <c r="A489" s="5">
        <v>1233</v>
      </c>
      <c r="C489" s="5" t="s">
        <v>92</v>
      </c>
    </row>
    <row r="490" spans="1:18" ht="14.1" customHeight="1">
      <c r="A490" s="5">
        <v>1234</v>
      </c>
      <c r="C490" s="5" t="s">
        <v>93</v>
      </c>
    </row>
    <row r="491" spans="1:18" ht="14.1" customHeight="1">
      <c r="A491" s="5">
        <v>1235</v>
      </c>
      <c r="C491" s="5" t="s">
        <v>94</v>
      </c>
    </row>
    <row r="492" spans="1:18" ht="14.1" customHeight="1">
      <c r="A492" s="5">
        <v>1236</v>
      </c>
      <c r="C492" s="5" t="s">
        <v>95</v>
      </c>
    </row>
    <row r="493" spans="1:18" ht="14.1" customHeight="1">
      <c r="A493" s="5">
        <v>1237</v>
      </c>
      <c r="B493" s="5" t="s">
        <v>639</v>
      </c>
      <c r="C493" s="5" t="s">
        <v>80</v>
      </c>
    </row>
    <row r="494" spans="1:18" ht="14.1" customHeight="1">
      <c r="A494" s="5">
        <v>1238</v>
      </c>
      <c r="C494" s="5" t="s">
        <v>81</v>
      </c>
    </row>
    <row r="495" spans="1:18" ht="14.1" customHeight="1">
      <c r="A495" s="5">
        <v>1239</v>
      </c>
      <c r="C495" s="5" t="s">
        <v>82</v>
      </c>
    </row>
    <row r="496" spans="1:18" ht="14.1" customHeight="1">
      <c r="A496" s="5">
        <v>1240</v>
      </c>
      <c r="C496" s="5" t="s">
        <v>83</v>
      </c>
    </row>
    <row r="497" spans="1:18" ht="14.1" customHeight="1">
      <c r="A497" s="5">
        <v>1241</v>
      </c>
      <c r="C497" s="5" t="s">
        <v>84</v>
      </c>
      <c r="J497" s="16">
        <v>7069.35</v>
      </c>
      <c r="K497" s="16">
        <v>6754.2</v>
      </c>
      <c r="L497" s="16">
        <v>315.15000000000055</v>
      </c>
      <c r="M497" s="16">
        <f t="shared" si="14"/>
        <v>4.4579770417365179</v>
      </c>
    </row>
    <row r="498" spans="1:18" ht="14.1" customHeight="1">
      <c r="A498" s="5">
        <v>1242</v>
      </c>
      <c r="C498" s="5" t="s">
        <v>85</v>
      </c>
      <c r="E498" s="16">
        <v>7669.2</v>
      </c>
      <c r="F498" s="16">
        <v>3217.3500000000004</v>
      </c>
      <c r="G498" s="16">
        <v>4451.8499999999995</v>
      </c>
      <c r="H498" s="16">
        <f t="shared" si="12"/>
        <v>58.048427476138308</v>
      </c>
      <c r="J498" s="16">
        <v>7669.2</v>
      </c>
      <c r="K498" s="16">
        <v>6754.2</v>
      </c>
      <c r="L498" s="16">
        <v>915</v>
      </c>
      <c r="M498" s="16">
        <f t="shared" si="14"/>
        <v>11.930840244093256</v>
      </c>
      <c r="O498" s="16">
        <v>7669.2</v>
      </c>
      <c r="P498" s="16">
        <v>6787.65</v>
      </c>
      <c r="Q498" s="16">
        <v>881.55000000000018</v>
      </c>
      <c r="R498" s="16">
        <f t="shared" si="13"/>
        <v>11.494680018776407</v>
      </c>
    </row>
    <row r="499" spans="1:18" ht="14.1" customHeight="1">
      <c r="A499" s="5">
        <v>1243</v>
      </c>
      <c r="C499" s="5" t="s">
        <v>86</v>
      </c>
      <c r="J499" s="16">
        <v>6886.6500000000005</v>
      </c>
      <c r="K499" s="16">
        <v>6754.2</v>
      </c>
      <c r="L499" s="16">
        <v>132.45000000000073</v>
      </c>
      <c r="M499" s="16">
        <f t="shared" si="14"/>
        <v>1.9232863583890674</v>
      </c>
    </row>
    <row r="500" spans="1:18" ht="14.1" customHeight="1">
      <c r="A500" s="5">
        <v>1244</v>
      </c>
      <c r="C500" s="5" t="s">
        <v>87</v>
      </c>
    </row>
    <row r="501" spans="1:18" ht="14.1" customHeight="1">
      <c r="A501" s="5">
        <v>1245</v>
      </c>
      <c r="C501" s="5" t="s">
        <v>88</v>
      </c>
      <c r="O501" s="16">
        <v>7391.85</v>
      </c>
      <c r="P501" s="16">
        <v>6787.65</v>
      </c>
      <c r="Q501" s="16">
        <v>604.20000000000073</v>
      </c>
      <c r="R501" s="16">
        <f t="shared" si="13"/>
        <v>8.1738671645122754</v>
      </c>
    </row>
    <row r="502" spans="1:18" ht="14.1" customHeight="1">
      <c r="A502" s="5">
        <v>1246</v>
      </c>
      <c r="C502" s="5" t="s">
        <v>89</v>
      </c>
    </row>
    <row r="503" spans="1:18" ht="14.1" customHeight="1">
      <c r="A503" s="5">
        <v>1247</v>
      </c>
      <c r="C503" s="5" t="s">
        <v>90</v>
      </c>
    </row>
    <row r="504" spans="1:18" ht="14.1" customHeight="1">
      <c r="A504" s="5">
        <v>1248</v>
      </c>
      <c r="C504" s="5" t="s">
        <v>91</v>
      </c>
    </row>
    <row r="505" spans="1:18" ht="14.1" customHeight="1">
      <c r="A505" s="5">
        <v>1249</v>
      </c>
      <c r="C505" s="5" t="s">
        <v>92</v>
      </c>
    </row>
    <row r="506" spans="1:18" ht="14.1" customHeight="1">
      <c r="A506" s="5">
        <v>1250</v>
      </c>
      <c r="C506" s="5" t="s">
        <v>93</v>
      </c>
    </row>
    <row r="507" spans="1:18" ht="14.1" customHeight="1">
      <c r="A507" s="5">
        <v>1251</v>
      </c>
      <c r="C507" s="5" t="s">
        <v>94</v>
      </c>
    </row>
    <row r="508" spans="1:18" ht="14.1" customHeight="1">
      <c r="A508" s="5">
        <v>1252</v>
      </c>
      <c r="C508" s="5" t="s">
        <v>95</v>
      </c>
    </row>
    <row r="509" spans="1:18" ht="14.1" customHeight="1">
      <c r="A509" s="5">
        <v>1253</v>
      </c>
      <c r="B509" s="5" t="s">
        <v>640</v>
      </c>
      <c r="C509" s="5" t="s">
        <v>80</v>
      </c>
    </row>
    <row r="510" spans="1:18" ht="14.1" customHeight="1">
      <c r="A510" s="5">
        <v>1254</v>
      </c>
      <c r="C510" s="5" t="s">
        <v>81</v>
      </c>
    </row>
    <row r="511" spans="1:18" ht="14.1" customHeight="1">
      <c r="A511" s="5">
        <v>1255</v>
      </c>
      <c r="C511" s="5" t="s">
        <v>82</v>
      </c>
    </row>
    <row r="512" spans="1:18" ht="14.1" customHeight="1">
      <c r="A512" s="5">
        <v>1256</v>
      </c>
      <c r="C512" s="5" t="s">
        <v>83</v>
      </c>
    </row>
    <row r="513" spans="1:18" ht="14.1" customHeight="1">
      <c r="A513" s="5">
        <v>1257</v>
      </c>
      <c r="C513" s="5" t="s">
        <v>84</v>
      </c>
      <c r="J513" s="16">
        <v>6744.9000000000005</v>
      </c>
      <c r="K513" s="16">
        <v>6671.4</v>
      </c>
      <c r="L513" s="16">
        <v>73.500000000000909</v>
      </c>
      <c r="M513" s="16">
        <f t="shared" si="14"/>
        <v>1.0897122270159809</v>
      </c>
    </row>
    <row r="514" spans="1:18" ht="14.1" customHeight="1">
      <c r="A514" s="5">
        <v>1258</v>
      </c>
      <c r="C514" s="5" t="s">
        <v>85</v>
      </c>
      <c r="E514" s="16">
        <v>6994.5</v>
      </c>
      <c r="F514" s="16">
        <v>3642.15</v>
      </c>
      <c r="G514" s="16">
        <v>3352.35</v>
      </c>
      <c r="H514" s="16">
        <f t="shared" si="12"/>
        <v>47.928372292515547</v>
      </c>
      <c r="J514" s="16">
        <v>6994.5</v>
      </c>
      <c r="K514" s="16">
        <v>6671.4</v>
      </c>
      <c r="L514" s="16">
        <v>323.10000000000036</v>
      </c>
      <c r="M514" s="16">
        <f t="shared" si="14"/>
        <v>4.6193437701050879</v>
      </c>
      <c r="O514" s="16">
        <v>6994.5</v>
      </c>
      <c r="P514" s="16">
        <v>6731.85</v>
      </c>
      <c r="Q514" s="16">
        <v>262.64999999999964</v>
      </c>
      <c r="R514" s="16">
        <f t="shared" si="13"/>
        <v>3.755093287583096</v>
      </c>
    </row>
    <row r="515" spans="1:18" ht="14.1" customHeight="1">
      <c r="A515" s="5">
        <v>1259</v>
      </c>
      <c r="C515" s="5" t="s">
        <v>86</v>
      </c>
      <c r="J515" s="16">
        <v>6761.4</v>
      </c>
      <c r="K515" s="16">
        <v>6671.4</v>
      </c>
      <c r="L515" s="16">
        <v>90</v>
      </c>
      <c r="M515" s="16">
        <f t="shared" si="14"/>
        <v>1.3310852781968232</v>
      </c>
    </row>
    <row r="516" spans="1:18" ht="14.1" customHeight="1">
      <c r="A516" s="5">
        <v>1260</v>
      </c>
      <c r="C516" s="5" t="s">
        <v>87</v>
      </c>
    </row>
    <row r="517" spans="1:18" ht="14.1" customHeight="1">
      <c r="A517" s="5">
        <v>1261</v>
      </c>
      <c r="C517" s="5" t="s">
        <v>88</v>
      </c>
      <c r="O517" s="16">
        <v>6869.85</v>
      </c>
      <c r="P517" s="16">
        <v>6731.85</v>
      </c>
      <c r="Q517" s="16">
        <v>138</v>
      </c>
      <c r="R517" s="16">
        <f t="shared" si="13"/>
        <v>2.0087774842245465</v>
      </c>
    </row>
    <row r="518" spans="1:18" ht="14.1" customHeight="1">
      <c r="A518" s="5">
        <v>1262</v>
      </c>
      <c r="C518" s="5" t="s">
        <v>89</v>
      </c>
      <c r="O518" s="16">
        <v>6807.9000000000005</v>
      </c>
      <c r="P518" s="16">
        <v>6731.85</v>
      </c>
      <c r="Q518" s="16">
        <v>76.050000000000182</v>
      </c>
      <c r="R518" s="16">
        <f t="shared" si="13"/>
        <v>1.1170845635217934</v>
      </c>
    </row>
    <row r="519" spans="1:18" ht="14.1" customHeight="1">
      <c r="A519" s="5">
        <v>1263</v>
      </c>
      <c r="C519" s="5" t="s">
        <v>90</v>
      </c>
    </row>
    <row r="520" spans="1:18" ht="14.1" customHeight="1">
      <c r="A520" s="5">
        <v>1264</v>
      </c>
      <c r="C520" s="5" t="s">
        <v>91</v>
      </c>
    </row>
    <row r="521" spans="1:18" ht="14.1" customHeight="1">
      <c r="A521" s="5">
        <v>1265</v>
      </c>
      <c r="C521" s="5" t="s">
        <v>92</v>
      </c>
    </row>
    <row r="522" spans="1:18" ht="14.1" customHeight="1">
      <c r="A522" s="5">
        <v>1266</v>
      </c>
      <c r="C522" s="5" t="s">
        <v>93</v>
      </c>
    </row>
    <row r="523" spans="1:18" ht="14.1" customHeight="1">
      <c r="A523" s="5">
        <v>1267</v>
      </c>
      <c r="C523" s="5" t="s">
        <v>94</v>
      </c>
    </row>
    <row r="524" spans="1:18" ht="14.1" customHeight="1">
      <c r="A524" s="5">
        <v>1268</v>
      </c>
      <c r="C524" s="5" t="s">
        <v>95</v>
      </c>
    </row>
    <row r="525" spans="1:18" ht="14.1" customHeight="1">
      <c r="A525" s="5">
        <v>1269</v>
      </c>
      <c r="B525" s="5" t="s">
        <v>641</v>
      </c>
      <c r="C525" s="5" t="s">
        <v>80</v>
      </c>
    </row>
    <row r="526" spans="1:18" ht="14.1" customHeight="1">
      <c r="A526" s="5">
        <v>1270</v>
      </c>
      <c r="C526" s="5" t="s">
        <v>81</v>
      </c>
    </row>
    <row r="527" spans="1:18" ht="14.1" customHeight="1">
      <c r="A527" s="5">
        <v>1271</v>
      </c>
      <c r="C527" s="5" t="s">
        <v>82</v>
      </c>
    </row>
    <row r="528" spans="1:18" ht="14.1" customHeight="1">
      <c r="A528" s="5">
        <v>1272</v>
      </c>
      <c r="C528" s="5" t="s">
        <v>83</v>
      </c>
    </row>
    <row r="529" spans="1:18" ht="14.1" customHeight="1">
      <c r="A529" s="5">
        <v>1273</v>
      </c>
      <c r="C529" s="5" t="s">
        <v>84</v>
      </c>
      <c r="J529" s="16">
        <v>6024.5999999999995</v>
      </c>
      <c r="K529" s="16">
        <v>5895.2999999999993</v>
      </c>
      <c r="L529" s="16">
        <v>129.30000000000018</v>
      </c>
      <c r="M529" s="16">
        <f t="shared" ref="M529:M531" si="15">L529/J529*100</f>
        <v>2.146200577631713</v>
      </c>
    </row>
    <row r="530" spans="1:18" ht="14.1" customHeight="1">
      <c r="A530" s="5">
        <v>1274</v>
      </c>
      <c r="C530" s="5" t="s">
        <v>85</v>
      </c>
      <c r="E530" s="16">
        <v>6498.9</v>
      </c>
      <c r="F530" s="16">
        <v>2879.7</v>
      </c>
      <c r="G530" s="16">
        <v>3619.2</v>
      </c>
      <c r="H530" s="16">
        <f t="shared" ref="H530:H580" si="16">G530/E530*100</f>
        <v>55.689424364123163</v>
      </c>
      <c r="J530" s="16">
        <v>6498.9</v>
      </c>
      <c r="K530" s="16">
        <v>5895.2999999999993</v>
      </c>
      <c r="L530" s="16">
        <v>603.60000000000036</v>
      </c>
      <c r="M530" s="16">
        <f t="shared" si="15"/>
        <v>9.287725615104101</v>
      </c>
    </row>
    <row r="531" spans="1:18" ht="14.1" customHeight="1">
      <c r="A531" s="5">
        <v>1275</v>
      </c>
      <c r="C531" s="5" t="s">
        <v>86</v>
      </c>
      <c r="J531" s="16">
        <v>6587.25</v>
      </c>
      <c r="K531" s="16">
        <v>5895.2999999999993</v>
      </c>
      <c r="L531" s="16">
        <v>691.95000000000073</v>
      </c>
      <c r="M531" s="16">
        <f t="shared" si="15"/>
        <v>10.504383468063315</v>
      </c>
    </row>
    <row r="532" spans="1:18" ht="14.1" customHeight="1">
      <c r="A532" s="5">
        <v>1276</v>
      </c>
      <c r="C532" s="5" t="s">
        <v>87</v>
      </c>
    </row>
    <row r="533" spans="1:18" ht="14.1" customHeight="1">
      <c r="A533" s="5">
        <v>1277</v>
      </c>
      <c r="C533" s="5" t="s">
        <v>88</v>
      </c>
      <c r="O533" s="16">
        <v>6475.2</v>
      </c>
      <c r="P533" s="16">
        <v>6453.3</v>
      </c>
      <c r="Q533" s="16">
        <v>21.899999999999636</v>
      </c>
      <c r="R533" s="16">
        <f t="shared" ref="R533:R546" si="17">Q533/O533*100</f>
        <v>0.33821349147516117</v>
      </c>
    </row>
    <row r="534" spans="1:18" ht="14.1" customHeight="1">
      <c r="A534" s="5">
        <v>1278</v>
      </c>
      <c r="C534" s="5" t="s">
        <v>89</v>
      </c>
      <c r="O534" s="16">
        <v>6579</v>
      </c>
      <c r="P534" s="16">
        <v>6453.3</v>
      </c>
      <c r="Q534" s="16">
        <v>125.69999999999982</v>
      </c>
      <c r="R534" s="16">
        <f t="shared" si="17"/>
        <v>1.9106247150022773</v>
      </c>
    </row>
    <row r="535" spans="1:18" ht="14.1" customHeight="1">
      <c r="A535" s="5">
        <v>1279</v>
      </c>
      <c r="C535" s="5" t="s">
        <v>90</v>
      </c>
    </row>
    <row r="536" spans="1:18" ht="14.1" customHeight="1">
      <c r="A536" s="5">
        <v>1280</v>
      </c>
      <c r="C536" s="5" t="s">
        <v>91</v>
      </c>
    </row>
    <row r="537" spans="1:18" ht="14.1" customHeight="1">
      <c r="A537" s="5">
        <v>1281</v>
      </c>
      <c r="C537" s="5" t="s">
        <v>92</v>
      </c>
    </row>
    <row r="538" spans="1:18" ht="14.1" customHeight="1">
      <c r="A538" s="5">
        <v>1282</v>
      </c>
      <c r="C538" s="5" t="s">
        <v>93</v>
      </c>
    </row>
    <row r="539" spans="1:18" ht="14.1" customHeight="1">
      <c r="A539" s="5">
        <v>1283</v>
      </c>
      <c r="C539" s="5" t="s">
        <v>94</v>
      </c>
    </row>
    <row r="540" spans="1:18" ht="14.1" customHeight="1">
      <c r="A540" s="5">
        <v>1284</v>
      </c>
      <c r="C540" s="5" t="s">
        <v>95</v>
      </c>
    </row>
    <row r="541" spans="1:18" ht="14.1" customHeight="1">
      <c r="A541" s="5">
        <v>1285</v>
      </c>
      <c r="B541" s="5" t="s">
        <v>642</v>
      </c>
      <c r="C541" s="5" t="s">
        <v>80</v>
      </c>
    </row>
    <row r="542" spans="1:18" ht="14.1" customHeight="1">
      <c r="A542" s="5">
        <v>1286</v>
      </c>
      <c r="C542" s="5" t="s">
        <v>81</v>
      </c>
    </row>
    <row r="543" spans="1:18" ht="14.1" customHeight="1">
      <c r="A543" s="5">
        <v>1287</v>
      </c>
      <c r="C543" s="5" t="s">
        <v>82</v>
      </c>
    </row>
    <row r="544" spans="1:18" ht="14.1" customHeight="1">
      <c r="A544" s="5">
        <v>1288</v>
      </c>
      <c r="C544" s="5" t="s">
        <v>83</v>
      </c>
    </row>
    <row r="545" spans="1:18" ht="14.1" customHeight="1">
      <c r="A545" s="5">
        <v>1289</v>
      </c>
      <c r="C545" s="5" t="s">
        <v>84</v>
      </c>
      <c r="J545" s="16">
        <v>6368.7</v>
      </c>
      <c r="K545" s="16">
        <v>5719.0499999999993</v>
      </c>
      <c r="L545" s="16">
        <v>649.65000000000055</v>
      </c>
      <c r="M545" s="16">
        <f t="shared" ref="M545:M547" si="18">L545/J545*100</f>
        <v>10.200668896321078</v>
      </c>
    </row>
    <row r="546" spans="1:18" ht="14.1" customHeight="1">
      <c r="A546" s="5">
        <v>1290</v>
      </c>
      <c r="C546" s="5" t="s">
        <v>85</v>
      </c>
      <c r="E546" s="16">
        <v>6620.25</v>
      </c>
      <c r="F546" s="16">
        <v>2743.9500000000003</v>
      </c>
      <c r="G546" s="16">
        <v>3876.2999999999997</v>
      </c>
      <c r="H546" s="16">
        <f t="shared" si="16"/>
        <v>58.552169480004522</v>
      </c>
      <c r="J546" s="16">
        <v>6620.25</v>
      </c>
      <c r="K546" s="16">
        <v>5719.0499999999993</v>
      </c>
      <c r="L546" s="16">
        <v>901.20000000000073</v>
      </c>
      <c r="M546" s="16">
        <f t="shared" si="18"/>
        <v>13.612778973603726</v>
      </c>
      <c r="O546" s="16">
        <v>6620.25</v>
      </c>
      <c r="P546" s="16">
        <v>6095.25</v>
      </c>
      <c r="Q546" s="16">
        <v>525</v>
      </c>
      <c r="R546" s="16">
        <f t="shared" si="17"/>
        <v>7.9302141157811255</v>
      </c>
    </row>
    <row r="547" spans="1:18" ht="14.1" customHeight="1">
      <c r="A547" s="5">
        <v>1291</v>
      </c>
      <c r="C547" s="5" t="s">
        <v>86</v>
      </c>
      <c r="J547" s="16">
        <v>6758.8499999999995</v>
      </c>
      <c r="K547" s="16">
        <v>5719.0499999999993</v>
      </c>
      <c r="L547" s="16">
        <v>1039.8000000000002</v>
      </c>
      <c r="M547" s="16">
        <f t="shared" si="18"/>
        <v>15.384273951929698</v>
      </c>
    </row>
    <row r="548" spans="1:18" ht="14.1" customHeight="1">
      <c r="A548" s="5">
        <v>1292</v>
      </c>
      <c r="C548" s="5" t="s">
        <v>87</v>
      </c>
    </row>
    <row r="549" spans="1:18" ht="14.1" customHeight="1">
      <c r="A549" s="5">
        <v>1293</v>
      </c>
      <c r="C549" s="5" t="s">
        <v>88</v>
      </c>
      <c r="O549" s="16">
        <v>6527.25</v>
      </c>
      <c r="P549" s="16">
        <v>6095.25</v>
      </c>
      <c r="Q549" s="16">
        <v>432</v>
      </c>
      <c r="R549" s="16">
        <f t="shared" ref="R549:R550" si="19">Q549/O549*100</f>
        <v>6.6184074457083772</v>
      </c>
    </row>
    <row r="550" spans="1:18" ht="14.1" customHeight="1">
      <c r="A550" s="5">
        <v>1294</v>
      </c>
      <c r="C550" s="5" t="s">
        <v>89</v>
      </c>
      <c r="O550" s="16">
        <v>6705.2999999999993</v>
      </c>
      <c r="P550" s="16">
        <v>6095.25</v>
      </c>
      <c r="Q550" s="16">
        <v>610.04999999999927</v>
      </c>
      <c r="R550" s="16">
        <f t="shared" si="19"/>
        <v>9.0980269339179358</v>
      </c>
    </row>
    <row r="551" spans="1:18" ht="14.1" customHeight="1">
      <c r="A551" s="5">
        <v>1295</v>
      </c>
      <c r="C551" s="5" t="s">
        <v>90</v>
      </c>
    </row>
    <row r="552" spans="1:18" ht="14.1" customHeight="1">
      <c r="A552" s="5">
        <v>1296</v>
      </c>
      <c r="C552" s="5" t="s">
        <v>91</v>
      </c>
    </row>
    <row r="553" spans="1:18" ht="14.1" customHeight="1">
      <c r="A553" s="5">
        <v>1297</v>
      </c>
      <c r="C553" s="5" t="s">
        <v>92</v>
      </c>
    </row>
    <row r="554" spans="1:18" ht="14.1" customHeight="1">
      <c r="A554" s="5">
        <v>1298</v>
      </c>
      <c r="C554" s="5" t="s">
        <v>93</v>
      </c>
    </row>
    <row r="555" spans="1:18" ht="14.1" customHeight="1">
      <c r="A555" s="5">
        <v>1299</v>
      </c>
      <c r="C555" s="5" t="s">
        <v>94</v>
      </c>
    </row>
    <row r="556" spans="1:18" ht="14.1" customHeight="1">
      <c r="A556" s="5">
        <v>1300</v>
      </c>
      <c r="C556" s="5" t="s">
        <v>95</v>
      </c>
    </row>
    <row r="557" spans="1:18" ht="14.1" customHeight="1">
      <c r="A557" s="5">
        <v>1301</v>
      </c>
      <c r="B557" s="5" t="s">
        <v>643</v>
      </c>
      <c r="C557" s="5" t="s">
        <v>597</v>
      </c>
    </row>
    <row r="558" spans="1:18" ht="14.1" customHeight="1">
      <c r="A558" s="5">
        <v>1302</v>
      </c>
    </row>
    <row r="559" spans="1:18" ht="14.1" customHeight="1">
      <c r="A559" s="5">
        <v>1303</v>
      </c>
      <c r="E559" s="16">
        <v>7174.5</v>
      </c>
      <c r="F559" s="16">
        <v>5523</v>
      </c>
      <c r="G559" s="16">
        <v>1651.5</v>
      </c>
      <c r="H559" s="16">
        <f t="shared" si="16"/>
        <v>23.019025716077778</v>
      </c>
    </row>
    <row r="560" spans="1:18" ht="14.1" customHeight="1">
      <c r="A560" s="5">
        <v>1304</v>
      </c>
    </row>
    <row r="561" spans="1:8" ht="14.1" customHeight="1">
      <c r="A561" s="5">
        <v>1420</v>
      </c>
      <c r="B561" s="5" t="s">
        <v>644</v>
      </c>
      <c r="C561" s="5" t="s">
        <v>645</v>
      </c>
    </row>
    <row r="562" spans="1:8" ht="14.1" customHeight="1">
      <c r="A562" s="5">
        <v>1421</v>
      </c>
      <c r="B562" s="5" t="s">
        <v>646</v>
      </c>
      <c r="C562" s="5" t="s">
        <v>647</v>
      </c>
    </row>
    <row r="563" spans="1:8" ht="14.1" customHeight="1">
      <c r="A563" s="5">
        <v>1422</v>
      </c>
    </row>
    <row r="564" spans="1:8" ht="14.1" customHeight="1">
      <c r="A564" s="5">
        <v>1423</v>
      </c>
    </row>
    <row r="565" spans="1:8" ht="14.1" customHeight="1">
      <c r="A565" s="5">
        <v>1424</v>
      </c>
    </row>
    <row r="566" spans="1:8" ht="14.1" customHeight="1">
      <c r="A566" s="5">
        <v>1425</v>
      </c>
      <c r="E566" s="16">
        <v>6117</v>
      </c>
      <c r="F566" s="16">
        <v>3571.5</v>
      </c>
      <c r="G566" s="16">
        <v>2545.5</v>
      </c>
      <c r="H566" s="16">
        <f t="shared" si="16"/>
        <v>41.613536047081901</v>
      </c>
    </row>
    <row r="567" spans="1:8" ht="14.1" customHeight="1">
      <c r="A567" s="5">
        <v>1426</v>
      </c>
    </row>
    <row r="568" spans="1:8" ht="14.1" customHeight="1">
      <c r="A568" s="5">
        <v>1427</v>
      </c>
    </row>
    <row r="569" spans="1:8" ht="14.1" customHeight="1">
      <c r="A569" s="5">
        <v>1428</v>
      </c>
      <c r="B569" s="5" t="s">
        <v>648</v>
      </c>
      <c r="C569" s="5" t="s">
        <v>647</v>
      </c>
    </row>
    <row r="570" spans="1:8" ht="14.1" customHeight="1">
      <c r="A570" s="5">
        <v>1429</v>
      </c>
    </row>
    <row r="571" spans="1:8" ht="14.1" customHeight="1">
      <c r="A571" s="5">
        <v>1430</v>
      </c>
    </row>
    <row r="572" spans="1:8" ht="14.1" customHeight="1">
      <c r="A572" s="5">
        <v>1431</v>
      </c>
    </row>
    <row r="573" spans="1:8" ht="14.1" customHeight="1">
      <c r="A573" s="5">
        <v>1432</v>
      </c>
      <c r="E573" s="16">
        <v>6523.5</v>
      </c>
      <c r="F573" s="16">
        <v>3549</v>
      </c>
      <c r="G573" s="16">
        <v>2974.5</v>
      </c>
      <c r="H573" s="16">
        <f t="shared" si="16"/>
        <v>45.596688893998625</v>
      </c>
    </row>
    <row r="574" spans="1:8" ht="14.1" customHeight="1">
      <c r="A574" s="5">
        <v>1433</v>
      </c>
    </row>
    <row r="575" spans="1:8" ht="14.1" customHeight="1">
      <c r="A575" s="5">
        <v>1434</v>
      </c>
    </row>
    <row r="576" spans="1:8" ht="14.1" customHeight="1">
      <c r="A576" s="5">
        <v>1435</v>
      </c>
      <c r="B576" s="5" t="s">
        <v>649</v>
      </c>
      <c r="C576" s="5" t="s">
        <v>647</v>
      </c>
    </row>
    <row r="577" spans="1:8" ht="14.1" customHeight="1">
      <c r="A577" s="5">
        <v>1436</v>
      </c>
    </row>
    <row r="578" spans="1:8" ht="14.1" customHeight="1">
      <c r="A578" s="5">
        <v>1437</v>
      </c>
    </row>
    <row r="579" spans="1:8" ht="14.1" customHeight="1">
      <c r="A579" s="5">
        <v>1438</v>
      </c>
    </row>
    <row r="580" spans="1:8" ht="14.1" customHeight="1">
      <c r="A580" s="5">
        <v>1439</v>
      </c>
      <c r="E580" s="16">
        <v>6190.5</v>
      </c>
      <c r="F580" s="16">
        <v>3489</v>
      </c>
      <c r="G580" s="16">
        <v>2701.5</v>
      </c>
      <c r="H580" s="16">
        <f t="shared" si="16"/>
        <v>43.639447540586382</v>
      </c>
    </row>
    <row r="581" spans="1:8" ht="14.1" customHeight="1">
      <c r="A581" s="5">
        <v>1440</v>
      </c>
    </row>
    <row r="582" spans="1:8" ht="14.1" customHeight="1">
      <c r="A582" s="5">
        <v>1441</v>
      </c>
    </row>
    <row r="583" spans="1:8" ht="14.1" customHeight="1">
      <c r="A583" s="5">
        <v>1442</v>
      </c>
      <c r="B583" s="5" t="s">
        <v>648</v>
      </c>
      <c r="C583" s="5" t="s">
        <v>647</v>
      </c>
    </row>
    <row r="584" spans="1:8" ht="14.1" customHeight="1">
      <c r="A584" s="5">
        <v>1443</v>
      </c>
    </row>
    <row r="585" spans="1:8" ht="14.1" customHeight="1">
      <c r="A585" s="5">
        <v>1444</v>
      </c>
    </row>
    <row r="586" spans="1:8" ht="14.1" customHeight="1">
      <c r="A586" s="5">
        <v>1445</v>
      </c>
    </row>
    <row r="587" spans="1:8" ht="14.1" customHeight="1">
      <c r="A587" s="5">
        <v>1446</v>
      </c>
      <c r="E587" s="16">
        <v>6735</v>
      </c>
      <c r="F587" s="16">
        <v>3567</v>
      </c>
      <c r="G587" s="16">
        <v>3168</v>
      </c>
      <c r="H587" s="16">
        <f t="shared" ref="H587:H631" si="20">G587/E587*100</f>
        <v>47.037861915367486</v>
      </c>
    </row>
    <row r="588" spans="1:8" ht="14.1" customHeight="1">
      <c r="A588" s="5">
        <v>1447</v>
      </c>
    </row>
    <row r="589" spans="1:8" ht="14.1" customHeight="1">
      <c r="A589" s="5">
        <v>1448</v>
      </c>
    </row>
    <row r="590" spans="1:8" ht="14.1" customHeight="1">
      <c r="A590" s="5">
        <v>1449</v>
      </c>
      <c r="B590" s="5" t="s">
        <v>650</v>
      </c>
      <c r="C590" s="20" t="s">
        <v>651</v>
      </c>
    </row>
    <row r="591" spans="1:8" ht="14.1" customHeight="1">
      <c r="A591" s="5">
        <v>1450</v>
      </c>
      <c r="C591" s="21" t="s">
        <v>652</v>
      </c>
    </row>
    <row r="592" spans="1:8" ht="14.1" customHeight="1">
      <c r="A592" s="5">
        <v>1451</v>
      </c>
      <c r="C592" s="21" t="s">
        <v>653</v>
      </c>
    </row>
    <row r="593" spans="1:8" ht="14.1" customHeight="1">
      <c r="A593" s="5">
        <v>1452</v>
      </c>
      <c r="C593" s="21" t="s">
        <v>654</v>
      </c>
    </row>
    <row r="594" spans="1:8" ht="14.1" customHeight="1">
      <c r="A594" s="5">
        <v>1453</v>
      </c>
      <c r="C594" s="21" t="s">
        <v>655</v>
      </c>
      <c r="E594" s="16">
        <v>6283.5</v>
      </c>
      <c r="F594" s="16">
        <v>3571.5</v>
      </c>
      <c r="G594" s="16">
        <v>2712</v>
      </c>
      <c r="H594" s="16">
        <f t="shared" si="20"/>
        <v>43.160658868465028</v>
      </c>
    </row>
    <row r="595" spans="1:8" ht="14.1" customHeight="1">
      <c r="A595" s="5">
        <v>1454</v>
      </c>
      <c r="C595" s="21" t="s">
        <v>656</v>
      </c>
    </row>
    <row r="596" spans="1:8" ht="14.1" customHeight="1">
      <c r="A596" s="5">
        <v>1455</v>
      </c>
      <c r="C596" s="21" t="s">
        <v>657</v>
      </c>
    </row>
    <row r="597" spans="1:8" ht="14.1" customHeight="1">
      <c r="A597" s="5">
        <v>1456</v>
      </c>
      <c r="C597" s="21" t="s">
        <v>658</v>
      </c>
    </row>
    <row r="598" spans="1:8" ht="14.1" customHeight="1">
      <c r="A598" s="5">
        <v>1457</v>
      </c>
      <c r="B598" s="5" t="s">
        <v>648</v>
      </c>
      <c r="C598" s="20" t="s">
        <v>651</v>
      </c>
    </row>
    <row r="599" spans="1:8" ht="14.1" customHeight="1">
      <c r="A599" s="5">
        <v>1458</v>
      </c>
      <c r="C599" s="21" t="s">
        <v>652</v>
      </c>
    </row>
    <row r="600" spans="1:8" ht="14.1" customHeight="1">
      <c r="A600" s="5">
        <v>1459</v>
      </c>
      <c r="C600" s="21" t="s">
        <v>653</v>
      </c>
    </row>
    <row r="601" spans="1:8" ht="14.1" customHeight="1">
      <c r="A601" s="5">
        <v>1460</v>
      </c>
      <c r="C601" s="21" t="s">
        <v>654</v>
      </c>
    </row>
    <row r="602" spans="1:8" ht="14.1" customHeight="1">
      <c r="A602" s="5">
        <v>1461</v>
      </c>
      <c r="C602" s="21" t="s">
        <v>655</v>
      </c>
      <c r="E602" s="16">
        <v>6771</v>
      </c>
      <c r="F602" s="16">
        <v>3549</v>
      </c>
      <c r="G602" s="16">
        <v>3222</v>
      </c>
      <c r="H602" s="16">
        <f t="shared" si="20"/>
        <v>47.585290208241027</v>
      </c>
    </row>
    <row r="603" spans="1:8" ht="14.1" customHeight="1">
      <c r="A603" s="5">
        <v>1462</v>
      </c>
      <c r="C603" s="21" t="s">
        <v>656</v>
      </c>
    </row>
    <row r="604" spans="1:8" ht="14.1" customHeight="1">
      <c r="A604" s="5">
        <v>1463</v>
      </c>
      <c r="C604" s="21" t="s">
        <v>657</v>
      </c>
    </row>
    <row r="605" spans="1:8" ht="14.1" customHeight="1">
      <c r="A605" s="5">
        <v>1464</v>
      </c>
      <c r="C605" s="21" t="s">
        <v>658</v>
      </c>
    </row>
    <row r="606" spans="1:8" ht="14.1" customHeight="1">
      <c r="A606" s="5">
        <v>1465</v>
      </c>
      <c r="B606" s="5" t="s">
        <v>649</v>
      </c>
      <c r="C606" s="20" t="s">
        <v>651</v>
      </c>
    </row>
    <row r="607" spans="1:8" ht="14.1" customHeight="1">
      <c r="A607" s="5">
        <v>1466</v>
      </c>
      <c r="C607" s="21" t="s">
        <v>652</v>
      </c>
    </row>
    <row r="608" spans="1:8" ht="14.1" customHeight="1">
      <c r="A608" s="5">
        <v>1467</v>
      </c>
      <c r="C608" s="21" t="s">
        <v>653</v>
      </c>
    </row>
    <row r="609" spans="1:8" ht="14.1" customHeight="1">
      <c r="A609" s="5">
        <v>1468</v>
      </c>
      <c r="C609" s="21" t="s">
        <v>654</v>
      </c>
    </row>
    <row r="610" spans="1:8" ht="14.1" customHeight="1">
      <c r="A610" s="5">
        <v>1469</v>
      </c>
      <c r="C610" s="21" t="s">
        <v>655</v>
      </c>
      <c r="E610" s="16">
        <v>6339</v>
      </c>
      <c r="F610" s="16">
        <v>3489</v>
      </c>
      <c r="G610" s="16">
        <v>2850</v>
      </c>
      <c r="H610" s="16">
        <f t="shared" si="20"/>
        <v>44.959772834831988</v>
      </c>
    </row>
    <row r="611" spans="1:8" ht="14.1" customHeight="1">
      <c r="A611" s="5">
        <v>1470</v>
      </c>
      <c r="C611" s="21" t="s">
        <v>656</v>
      </c>
    </row>
    <row r="612" spans="1:8" ht="14.1" customHeight="1">
      <c r="A612" s="5">
        <v>1471</v>
      </c>
      <c r="C612" s="21" t="s">
        <v>657</v>
      </c>
    </row>
    <row r="613" spans="1:8" ht="14.1" customHeight="1">
      <c r="A613" s="5">
        <v>1472</v>
      </c>
      <c r="C613" s="21" t="s">
        <v>658</v>
      </c>
    </row>
    <row r="614" spans="1:8" ht="14.1" customHeight="1">
      <c r="A614" s="5">
        <v>1473</v>
      </c>
      <c r="B614" s="5" t="s">
        <v>648</v>
      </c>
      <c r="C614" s="20" t="s">
        <v>651</v>
      </c>
    </row>
    <row r="615" spans="1:8" ht="14.1" customHeight="1">
      <c r="A615" s="5">
        <v>1474</v>
      </c>
      <c r="C615" s="21" t="s">
        <v>652</v>
      </c>
    </row>
    <row r="616" spans="1:8" ht="14.1" customHeight="1">
      <c r="A616" s="5">
        <v>1475</v>
      </c>
      <c r="C616" s="21" t="s">
        <v>653</v>
      </c>
    </row>
    <row r="617" spans="1:8" ht="14.1" customHeight="1">
      <c r="A617" s="5">
        <v>1476</v>
      </c>
      <c r="C617" s="21" t="s">
        <v>654</v>
      </c>
    </row>
    <row r="618" spans="1:8" ht="14.1" customHeight="1">
      <c r="A618" s="5">
        <v>1477</v>
      </c>
      <c r="C618" s="21" t="s">
        <v>655</v>
      </c>
      <c r="E618" s="16">
        <v>7042.5</v>
      </c>
      <c r="F618" s="16">
        <v>3567</v>
      </c>
      <c r="G618" s="16">
        <v>3475.5</v>
      </c>
      <c r="H618" s="16">
        <f t="shared" si="20"/>
        <v>49.350372736954206</v>
      </c>
    </row>
    <row r="619" spans="1:8" ht="14.1" customHeight="1">
      <c r="A619" s="5">
        <v>1478</v>
      </c>
      <c r="C619" s="21" t="s">
        <v>656</v>
      </c>
    </row>
    <row r="620" spans="1:8" ht="14.1" customHeight="1">
      <c r="A620" s="5">
        <v>1479</v>
      </c>
      <c r="C620" s="21" t="s">
        <v>657</v>
      </c>
    </row>
    <row r="621" spans="1:8" ht="14.1" customHeight="1">
      <c r="A621" s="5">
        <v>1480</v>
      </c>
      <c r="C621" s="21" t="s">
        <v>658</v>
      </c>
    </row>
    <row r="622" spans="1:8" ht="14.1" customHeight="1">
      <c r="A622" s="5">
        <v>1591</v>
      </c>
      <c r="B622" s="1"/>
      <c r="C622" s="1"/>
    </row>
    <row r="623" spans="1:8" ht="14.1" customHeight="1">
      <c r="A623" s="5">
        <v>1644</v>
      </c>
      <c r="B623" s="23" t="s">
        <v>659</v>
      </c>
    </row>
    <row r="624" spans="1:8" ht="14.1" customHeight="1">
      <c r="A624" s="5">
        <v>1645</v>
      </c>
      <c r="B624" s="5" t="s">
        <v>660</v>
      </c>
      <c r="C624" s="5" t="s">
        <v>661</v>
      </c>
    </row>
    <row r="625" spans="1:8" ht="14.1" customHeight="1">
      <c r="A625" s="5">
        <v>1646</v>
      </c>
      <c r="C625" s="5">
        <v>0</v>
      </c>
    </row>
    <row r="626" spans="1:8" ht="14.1" customHeight="1">
      <c r="A626" s="5">
        <v>1647</v>
      </c>
      <c r="C626" s="5">
        <v>120</v>
      </c>
      <c r="E626" s="16">
        <v>6145</v>
      </c>
      <c r="F626" s="16">
        <v>4680</v>
      </c>
      <c r="G626" s="16">
        <v>1465</v>
      </c>
      <c r="H626" s="16">
        <f t="shared" si="20"/>
        <v>23.840520748576076</v>
      </c>
    </row>
    <row r="627" spans="1:8" ht="14.1" customHeight="1">
      <c r="A627" s="5">
        <v>1648</v>
      </c>
      <c r="C627" s="5">
        <v>240</v>
      </c>
    </row>
    <row r="628" spans="1:8" ht="14.1" customHeight="1">
      <c r="A628" s="5">
        <v>1649</v>
      </c>
      <c r="C628" s="5">
        <v>360</v>
      </c>
    </row>
    <row r="629" spans="1:8" ht="14.1" customHeight="1">
      <c r="A629" s="5">
        <v>1650</v>
      </c>
      <c r="B629" s="5" t="s">
        <v>662</v>
      </c>
      <c r="C629" s="5" t="s">
        <v>663</v>
      </c>
    </row>
    <row r="630" spans="1:8" ht="14.1" customHeight="1">
      <c r="A630" s="5">
        <v>1651</v>
      </c>
      <c r="C630" s="5" t="s">
        <v>0</v>
      </c>
    </row>
    <row r="631" spans="1:8" ht="14.1" customHeight="1">
      <c r="A631" s="5">
        <v>1652</v>
      </c>
      <c r="C631" s="5" t="s">
        <v>96</v>
      </c>
      <c r="E631" s="16">
        <v>4433</v>
      </c>
      <c r="F631" s="16">
        <v>4217</v>
      </c>
      <c r="G631" s="16">
        <v>216</v>
      </c>
      <c r="H631" s="16">
        <f t="shared" si="20"/>
        <v>4.8725468080306786</v>
      </c>
    </row>
    <row r="632" spans="1:8" ht="14.1" customHeight="1">
      <c r="A632" s="5">
        <v>1653</v>
      </c>
      <c r="C632" s="5" t="s">
        <v>97</v>
      </c>
    </row>
    <row r="633" spans="1:8" ht="14.1" customHeight="1">
      <c r="A633" s="5">
        <v>1654</v>
      </c>
      <c r="C633" s="5" t="s">
        <v>98</v>
      </c>
    </row>
    <row r="634" spans="1:8" ht="14.1" customHeight="1">
      <c r="A634" s="5">
        <v>1667</v>
      </c>
      <c r="B634" s="5" t="s">
        <v>664</v>
      </c>
      <c r="C634" s="5" t="s">
        <v>665</v>
      </c>
    </row>
    <row r="635" spans="1:8" ht="14.1" customHeight="1">
      <c r="A635" s="5">
        <v>1668</v>
      </c>
      <c r="C635" s="5" t="s">
        <v>666</v>
      </c>
    </row>
    <row r="636" spans="1:8" ht="14.1" customHeight="1">
      <c r="A636" s="5">
        <v>1669</v>
      </c>
      <c r="C636" s="5" t="s">
        <v>667</v>
      </c>
    </row>
    <row r="637" spans="1:8" ht="14.1" customHeight="1">
      <c r="A637" s="5">
        <v>1670</v>
      </c>
    </row>
    <row r="638" spans="1:8" ht="14.1" customHeight="1">
      <c r="A638" s="5">
        <v>1671</v>
      </c>
    </row>
    <row r="639" spans="1:8" ht="14.1" customHeight="1">
      <c r="A639" s="5">
        <v>1672</v>
      </c>
    </row>
    <row r="640" spans="1:8" ht="14.1" customHeight="1">
      <c r="A640" s="5">
        <v>1673</v>
      </c>
    </row>
    <row r="641" spans="1:13" ht="14.1" customHeight="1">
      <c r="A641" s="5">
        <v>1674</v>
      </c>
    </row>
    <row r="642" spans="1:13" ht="14.1" customHeight="1">
      <c r="A642" s="5">
        <v>1675</v>
      </c>
      <c r="B642" s="23" t="s">
        <v>668</v>
      </c>
    </row>
    <row r="643" spans="1:13" ht="14.1" customHeight="1">
      <c r="A643" s="5">
        <v>1681</v>
      </c>
      <c r="B643" s="5" t="s">
        <v>669</v>
      </c>
      <c r="C643" s="10" t="s">
        <v>670</v>
      </c>
    </row>
    <row r="644" spans="1:13" ht="14.1" customHeight="1">
      <c r="A644" s="5">
        <v>1682</v>
      </c>
      <c r="C644" s="5" t="s">
        <v>99</v>
      </c>
    </row>
    <row r="645" spans="1:13" ht="14.1" customHeight="1">
      <c r="A645" s="5">
        <v>1683</v>
      </c>
      <c r="C645" s="5" t="s">
        <v>100</v>
      </c>
      <c r="J645" s="16">
        <v>6209</v>
      </c>
      <c r="K645" s="16">
        <v>5584</v>
      </c>
      <c r="L645" s="16">
        <v>625</v>
      </c>
      <c r="M645" s="16">
        <f>L645/J645*100</f>
        <v>10.066033177645354</v>
      </c>
    </row>
    <row r="646" spans="1:13" ht="14.1" customHeight="1">
      <c r="A646" s="5">
        <v>1684</v>
      </c>
      <c r="C646" s="5" t="s">
        <v>101</v>
      </c>
      <c r="J646" s="16">
        <v>6215</v>
      </c>
      <c r="K646" s="16">
        <v>5584</v>
      </c>
      <c r="L646" s="16">
        <v>631</v>
      </c>
      <c r="M646" s="16">
        <f t="shared" ref="M646:M647" si="21">L646/J646*100</f>
        <v>10.152855993563959</v>
      </c>
    </row>
    <row r="647" spans="1:13" ht="14.1" customHeight="1">
      <c r="A647" s="5">
        <v>1685</v>
      </c>
      <c r="C647" s="5" t="s">
        <v>102</v>
      </c>
      <c r="J647" s="16">
        <v>6003</v>
      </c>
      <c r="K647" s="16">
        <v>5584</v>
      </c>
      <c r="L647" s="16">
        <v>419</v>
      </c>
      <c r="M647" s="16">
        <f t="shared" si="21"/>
        <v>6.9798434116275194</v>
      </c>
    </row>
    <row r="648" spans="1:13" ht="14.1" customHeight="1">
      <c r="A648" s="5">
        <v>1700</v>
      </c>
      <c r="B648" s="23" t="s">
        <v>671</v>
      </c>
    </row>
    <row r="649" spans="1:13" ht="14.1" customHeight="1">
      <c r="A649" s="5">
        <v>1712</v>
      </c>
      <c r="B649" s="5" t="s">
        <v>672</v>
      </c>
      <c r="C649" s="10" t="s">
        <v>673</v>
      </c>
    </row>
    <row r="650" spans="1:13" ht="14.1" customHeight="1">
      <c r="A650" s="5">
        <v>1713</v>
      </c>
      <c r="B650" s="5" t="s">
        <v>674</v>
      </c>
      <c r="C650" s="5" t="s">
        <v>103</v>
      </c>
    </row>
    <row r="651" spans="1:13" ht="14.1" customHeight="1">
      <c r="A651" s="5">
        <v>1714</v>
      </c>
      <c r="B651" s="5" t="s">
        <v>675</v>
      </c>
      <c r="E651" s="16">
        <v>2554</v>
      </c>
      <c r="F651" s="16">
        <v>1922</v>
      </c>
      <c r="G651" s="16">
        <v>632</v>
      </c>
      <c r="H651" s="16">
        <f t="shared" ref="H651:H689" si="22">G651/E651*100</f>
        <v>24.745497259201251</v>
      </c>
    </row>
    <row r="652" spans="1:13" ht="14.1" customHeight="1">
      <c r="A652" s="5">
        <v>1715</v>
      </c>
      <c r="C652" s="5" t="s">
        <v>104</v>
      </c>
    </row>
    <row r="653" spans="1:13" ht="14.1" customHeight="1">
      <c r="A653" s="5">
        <v>1716</v>
      </c>
      <c r="E653" s="16">
        <v>2491.4</v>
      </c>
      <c r="F653" s="16">
        <v>2067.6999999999998</v>
      </c>
      <c r="G653" s="16">
        <v>423.70000000000027</v>
      </c>
      <c r="H653" s="16">
        <f t="shared" si="22"/>
        <v>17.006502368146435</v>
      </c>
    </row>
    <row r="654" spans="1:13" ht="14.1" customHeight="1">
      <c r="A654" s="5">
        <v>1717</v>
      </c>
      <c r="C654" s="5" t="s">
        <v>105</v>
      </c>
    </row>
    <row r="655" spans="1:13" ht="14.1" customHeight="1">
      <c r="A655" s="5">
        <v>1718</v>
      </c>
      <c r="E655" s="16">
        <v>2436.1999999999998</v>
      </c>
      <c r="F655" s="16">
        <v>2272.1</v>
      </c>
      <c r="G655" s="16">
        <v>164.09999999999991</v>
      </c>
      <c r="H655" s="16">
        <f t="shared" si="22"/>
        <v>6.735900172399635</v>
      </c>
    </row>
    <row r="656" spans="1:13" ht="14.1" customHeight="1">
      <c r="A656" s="5">
        <v>1719</v>
      </c>
      <c r="C656" s="5" t="s">
        <v>106</v>
      </c>
    </row>
    <row r="657" spans="1:8" ht="14.1" customHeight="1">
      <c r="A657" s="5">
        <v>1720</v>
      </c>
      <c r="E657" s="16">
        <v>2750.1</v>
      </c>
      <c r="F657" s="16">
        <v>2276.4</v>
      </c>
      <c r="G657" s="16">
        <v>473.69999999999982</v>
      </c>
      <c r="H657" s="16">
        <f t="shared" si="22"/>
        <v>17.224828188065882</v>
      </c>
    </row>
    <row r="658" spans="1:8" ht="14.1" customHeight="1">
      <c r="A658" s="5">
        <v>1721</v>
      </c>
      <c r="B658" s="5" t="s">
        <v>676</v>
      </c>
      <c r="C658" s="5" t="s">
        <v>103</v>
      </c>
    </row>
    <row r="659" spans="1:8" ht="14.1" customHeight="1">
      <c r="A659" s="5">
        <v>1722</v>
      </c>
      <c r="E659" s="16">
        <v>2424.3000000000002</v>
      </c>
      <c r="F659" s="16">
        <v>2194.1</v>
      </c>
      <c r="G659" s="16">
        <v>230.20000000000027</v>
      </c>
      <c r="H659" s="16">
        <f t="shared" si="22"/>
        <v>9.4955244812935788</v>
      </c>
    </row>
    <row r="660" spans="1:8" ht="14.1" customHeight="1">
      <c r="A660" s="5">
        <v>1723</v>
      </c>
      <c r="C660" s="5" t="s">
        <v>104</v>
      </c>
    </row>
    <row r="661" spans="1:8" ht="14.1" customHeight="1">
      <c r="A661" s="5">
        <v>1724</v>
      </c>
      <c r="E661" s="16">
        <v>3138.5</v>
      </c>
      <c r="F661" s="16">
        <v>2221.1</v>
      </c>
      <c r="G661" s="16">
        <v>917.40000000000009</v>
      </c>
      <c r="H661" s="16">
        <f t="shared" si="22"/>
        <v>29.230524135733631</v>
      </c>
    </row>
    <row r="662" spans="1:8" ht="14.1" customHeight="1">
      <c r="A662" s="5">
        <v>1725</v>
      </c>
      <c r="C662" s="5" t="s">
        <v>105</v>
      </c>
    </row>
    <row r="663" spans="1:8" ht="14.1" customHeight="1">
      <c r="A663" s="5">
        <v>1726</v>
      </c>
      <c r="E663" s="16">
        <v>3305.3</v>
      </c>
      <c r="F663" s="16">
        <v>2858.1</v>
      </c>
      <c r="G663" s="16">
        <v>447.20000000000027</v>
      </c>
      <c r="H663" s="16">
        <f t="shared" si="22"/>
        <v>13.529785496021548</v>
      </c>
    </row>
    <row r="664" spans="1:8" ht="14.1" customHeight="1">
      <c r="A664" s="5">
        <v>1727</v>
      </c>
      <c r="C664" s="5" t="s">
        <v>106</v>
      </c>
    </row>
    <row r="665" spans="1:8" ht="14.1" customHeight="1">
      <c r="A665" s="5">
        <v>1728</v>
      </c>
      <c r="E665" s="16">
        <v>3123.1</v>
      </c>
      <c r="F665" s="16">
        <v>2625.9</v>
      </c>
      <c r="G665" s="16">
        <v>497.19999999999982</v>
      </c>
      <c r="H665" s="16">
        <f t="shared" si="22"/>
        <v>15.92007940828023</v>
      </c>
    </row>
    <row r="666" spans="1:8" ht="14.1" customHeight="1">
      <c r="A666" s="5">
        <v>1729</v>
      </c>
      <c r="B666" s="5" t="s">
        <v>677</v>
      </c>
      <c r="C666" s="5" t="s">
        <v>103</v>
      </c>
    </row>
    <row r="667" spans="1:8" ht="14.1" customHeight="1">
      <c r="A667" s="5">
        <v>1730</v>
      </c>
      <c r="E667" s="16">
        <v>1833.91</v>
      </c>
      <c r="F667" s="16">
        <v>1100.24</v>
      </c>
      <c r="G667" s="16">
        <v>733.67000000000007</v>
      </c>
      <c r="H667" s="16">
        <f t="shared" si="22"/>
        <v>40.005780000109056</v>
      </c>
    </row>
    <row r="668" spans="1:8" ht="14.1" customHeight="1">
      <c r="A668" s="5">
        <v>1731</v>
      </c>
      <c r="C668" s="5" t="s">
        <v>104</v>
      </c>
    </row>
    <row r="669" spans="1:8" ht="14.1" customHeight="1">
      <c r="A669" s="5">
        <v>1732</v>
      </c>
      <c r="E669" s="16">
        <v>1886.15</v>
      </c>
      <c r="F669" s="16">
        <v>1076.8</v>
      </c>
      <c r="G669" s="16">
        <v>809.35000000000014</v>
      </c>
      <c r="H669" s="16">
        <f t="shared" si="22"/>
        <v>42.910160909789788</v>
      </c>
    </row>
    <row r="670" spans="1:8" ht="14.1" customHeight="1">
      <c r="A670" s="5">
        <v>1733</v>
      </c>
      <c r="C670" s="5" t="s">
        <v>105</v>
      </c>
    </row>
    <row r="671" spans="1:8" ht="14.1" customHeight="1">
      <c r="A671" s="5">
        <v>1734</v>
      </c>
      <c r="E671" s="16">
        <v>1202.8499999999999</v>
      </c>
      <c r="F671" s="16">
        <v>1109</v>
      </c>
      <c r="G671" s="16">
        <v>93.849999999999909</v>
      </c>
      <c r="H671" s="16">
        <f t="shared" si="22"/>
        <v>7.8023028640312519</v>
      </c>
    </row>
    <row r="672" spans="1:8" ht="14.1" customHeight="1">
      <c r="A672" s="5">
        <v>1735</v>
      </c>
      <c r="C672" s="5" t="s">
        <v>106</v>
      </c>
    </row>
    <row r="673" spans="1:8" ht="14.1" customHeight="1">
      <c r="A673" s="5">
        <v>1736</v>
      </c>
    </row>
    <row r="674" spans="1:8" ht="14.1" customHeight="1">
      <c r="A674" s="5">
        <v>1737</v>
      </c>
      <c r="B674" s="5" t="s">
        <v>676</v>
      </c>
      <c r="C674" s="5" t="s">
        <v>103</v>
      </c>
    </row>
    <row r="675" spans="1:8" ht="14.1" customHeight="1">
      <c r="A675" s="5">
        <v>1738</v>
      </c>
    </row>
    <row r="676" spans="1:8" ht="14.1" customHeight="1">
      <c r="A676" s="5">
        <v>1739</v>
      </c>
      <c r="C676" s="5" t="s">
        <v>104</v>
      </c>
    </row>
    <row r="677" spans="1:8" ht="14.1" customHeight="1">
      <c r="A677" s="5">
        <v>1740</v>
      </c>
      <c r="E677" s="16">
        <v>1763.32</v>
      </c>
      <c r="F677" s="16">
        <v>1430.04</v>
      </c>
      <c r="G677" s="16">
        <v>333.28</v>
      </c>
      <c r="H677" s="16">
        <f t="shared" si="22"/>
        <v>18.900710024272392</v>
      </c>
    </row>
    <row r="678" spans="1:8" ht="14.1" customHeight="1">
      <c r="A678" s="5">
        <v>1741</v>
      </c>
      <c r="C678" s="5" t="s">
        <v>105</v>
      </c>
    </row>
    <row r="679" spans="1:8" ht="14.1" customHeight="1">
      <c r="A679" s="5">
        <v>1742</v>
      </c>
      <c r="E679" s="16">
        <v>1771.39</v>
      </c>
      <c r="F679" s="16">
        <v>1461.45</v>
      </c>
      <c r="G679" s="16">
        <v>309.94000000000005</v>
      </c>
      <c r="H679" s="16">
        <f t="shared" si="22"/>
        <v>17.496993886157199</v>
      </c>
    </row>
    <row r="680" spans="1:8" ht="14.1" customHeight="1">
      <c r="A680" s="5">
        <v>1743</v>
      </c>
      <c r="C680" s="5" t="s">
        <v>106</v>
      </c>
    </row>
    <row r="681" spans="1:8" ht="14.1" customHeight="1">
      <c r="A681" s="5">
        <v>1744</v>
      </c>
      <c r="E681" s="16">
        <v>2144.52</v>
      </c>
      <c r="F681" s="16">
        <v>1448.03</v>
      </c>
      <c r="G681" s="16">
        <v>696.49</v>
      </c>
      <c r="H681" s="16">
        <f t="shared" si="22"/>
        <v>32.477663999403127</v>
      </c>
    </row>
    <row r="682" spans="1:8" ht="14.1" customHeight="1">
      <c r="A682" s="5">
        <v>1745</v>
      </c>
      <c r="B682" s="5" t="s">
        <v>678</v>
      </c>
      <c r="C682" s="5" t="s">
        <v>107</v>
      </c>
    </row>
    <row r="683" spans="1:8" ht="14.1" customHeight="1">
      <c r="A683" s="5">
        <v>1746</v>
      </c>
      <c r="E683" s="16">
        <v>2120</v>
      </c>
      <c r="F683" s="16">
        <v>1863</v>
      </c>
      <c r="G683" s="16">
        <v>257</v>
      </c>
      <c r="H683" s="16">
        <f t="shared" si="22"/>
        <v>12.122641509433961</v>
      </c>
    </row>
    <row r="684" spans="1:8" ht="14.1" customHeight="1">
      <c r="A684" s="5">
        <v>1747</v>
      </c>
      <c r="C684" s="5" t="s">
        <v>108</v>
      </c>
    </row>
    <row r="685" spans="1:8" ht="14.1" customHeight="1">
      <c r="A685" s="5">
        <v>1748</v>
      </c>
      <c r="E685" s="16">
        <v>3497</v>
      </c>
      <c r="F685" s="16">
        <v>2776</v>
      </c>
      <c r="G685" s="16">
        <v>721</v>
      </c>
      <c r="H685" s="16">
        <f t="shared" si="22"/>
        <v>20.617672290534745</v>
      </c>
    </row>
    <row r="686" spans="1:8" ht="14.1" customHeight="1">
      <c r="A686" s="5">
        <v>1749</v>
      </c>
      <c r="C686" s="5" t="s">
        <v>109</v>
      </c>
    </row>
    <row r="687" spans="1:8" ht="14.1" customHeight="1">
      <c r="A687" s="5">
        <v>1750</v>
      </c>
      <c r="E687" s="16">
        <v>3088</v>
      </c>
      <c r="F687" s="16">
        <v>2905</v>
      </c>
      <c r="G687" s="16">
        <v>183</v>
      </c>
      <c r="H687" s="16">
        <f t="shared" si="22"/>
        <v>5.9261658031088089</v>
      </c>
    </row>
    <row r="688" spans="1:8" ht="14.1" customHeight="1">
      <c r="A688" s="5">
        <v>1751</v>
      </c>
      <c r="C688" s="5" t="s">
        <v>106</v>
      </c>
    </row>
    <row r="689" spans="1:8" ht="14.1" customHeight="1">
      <c r="A689" s="5">
        <v>1752</v>
      </c>
      <c r="E689" s="16">
        <v>3111</v>
      </c>
      <c r="F689" s="16">
        <v>3079</v>
      </c>
      <c r="G689" s="16">
        <v>32</v>
      </c>
      <c r="H689" s="16">
        <f t="shared" si="22"/>
        <v>1.0286081645773062</v>
      </c>
    </row>
    <row r="690" spans="1:8" ht="14.1" customHeight="1">
      <c r="A690" s="5">
        <v>1753</v>
      </c>
      <c r="B690" s="5" t="s">
        <v>679</v>
      </c>
      <c r="C690" s="5" t="s">
        <v>680</v>
      </c>
    </row>
    <row r="691" spans="1:8" ht="14.1" customHeight="1">
      <c r="A691" s="5">
        <v>1754</v>
      </c>
      <c r="B691" s="5" t="s">
        <v>681</v>
      </c>
      <c r="C691" s="5" t="s">
        <v>12</v>
      </c>
    </row>
    <row r="692" spans="1:8" ht="14.1" customHeight="1">
      <c r="A692" s="5">
        <v>1755</v>
      </c>
      <c r="C692" s="5" t="s">
        <v>110</v>
      </c>
    </row>
    <row r="693" spans="1:8" ht="14.1" customHeight="1">
      <c r="A693" s="5">
        <v>1756</v>
      </c>
      <c r="C693" s="5" t="s">
        <v>111</v>
      </c>
    </row>
    <row r="694" spans="1:8" ht="14.1" customHeight="1">
      <c r="A694" s="5">
        <v>1757</v>
      </c>
      <c r="C694" s="5" t="s">
        <v>112</v>
      </c>
    </row>
    <row r="695" spans="1:8" ht="14.1" customHeight="1">
      <c r="A695" s="5">
        <v>1758</v>
      </c>
      <c r="C695" s="5" t="s">
        <v>113</v>
      </c>
    </row>
    <row r="696" spans="1:8" ht="14.1" customHeight="1">
      <c r="A696" s="5">
        <v>1759</v>
      </c>
      <c r="C696" s="5" t="s">
        <v>12</v>
      </c>
    </row>
    <row r="697" spans="1:8" ht="14.1" customHeight="1">
      <c r="A697" s="5">
        <v>1760</v>
      </c>
      <c r="C697" s="5" t="s">
        <v>110</v>
      </c>
    </row>
    <row r="698" spans="1:8" ht="14.1" customHeight="1">
      <c r="A698" s="5">
        <v>1761</v>
      </c>
      <c r="C698" s="5" t="s">
        <v>111</v>
      </c>
    </row>
    <row r="699" spans="1:8" ht="14.1" customHeight="1">
      <c r="A699" s="5">
        <v>1762</v>
      </c>
      <c r="C699" s="5" t="s">
        <v>112</v>
      </c>
    </row>
    <row r="700" spans="1:8" ht="14.1" customHeight="1">
      <c r="A700" s="5">
        <v>1763</v>
      </c>
      <c r="C700" s="5" t="s">
        <v>113</v>
      </c>
    </row>
    <row r="701" spans="1:8" ht="14.1" customHeight="1">
      <c r="A701" s="5">
        <v>1764</v>
      </c>
      <c r="B701" s="5" t="s">
        <v>682</v>
      </c>
      <c r="C701" s="5" t="s">
        <v>12</v>
      </c>
    </row>
    <row r="702" spans="1:8" ht="14.1" customHeight="1">
      <c r="A702" s="5">
        <v>1765</v>
      </c>
      <c r="C702" s="5" t="s">
        <v>110</v>
      </c>
    </row>
    <row r="703" spans="1:8" ht="14.1" customHeight="1">
      <c r="A703" s="5">
        <v>1766</v>
      </c>
      <c r="C703" s="5" t="s">
        <v>111</v>
      </c>
    </row>
    <row r="704" spans="1:8" ht="14.1" customHeight="1">
      <c r="A704" s="5">
        <v>1767</v>
      </c>
      <c r="C704" s="5" t="s">
        <v>112</v>
      </c>
    </row>
    <row r="705" spans="1:18" ht="14.1" customHeight="1">
      <c r="A705" s="5">
        <v>1768</v>
      </c>
      <c r="C705" s="5" t="s">
        <v>113</v>
      </c>
    </row>
    <row r="706" spans="1:18" ht="14.1" customHeight="1">
      <c r="A706" s="5">
        <v>1769</v>
      </c>
      <c r="C706" s="5" t="s">
        <v>12</v>
      </c>
    </row>
    <row r="707" spans="1:18" ht="14.1" customHeight="1">
      <c r="A707" s="5">
        <v>1770</v>
      </c>
      <c r="C707" s="5" t="s">
        <v>110</v>
      </c>
    </row>
    <row r="708" spans="1:18" ht="14.1" customHeight="1">
      <c r="A708" s="5">
        <v>1771</v>
      </c>
      <c r="C708" s="5" t="s">
        <v>111</v>
      </c>
    </row>
    <row r="709" spans="1:18" ht="14.1" customHeight="1">
      <c r="A709" s="5">
        <v>1772</v>
      </c>
      <c r="C709" s="5" t="s">
        <v>112</v>
      </c>
    </row>
    <row r="710" spans="1:18" ht="14.1" customHeight="1">
      <c r="A710" s="5">
        <v>1773</v>
      </c>
      <c r="C710" s="5" t="s">
        <v>113</v>
      </c>
    </row>
    <row r="711" spans="1:18" ht="14.1" customHeight="1">
      <c r="A711" s="5">
        <v>1806</v>
      </c>
      <c r="B711" s="5" t="s">
        <v>683</v>
      </c>
    </row>
    <row r="712" spans="1:18" ht="14.1" customHeight="1">
      <c r="A712" s="5">
        <v>1812</v>
      </c>
      <c r="B712" s="5" t="s">
        <v>684</v>
      </c>
      <c r="C712" s="5" t="s">
        <v>685</v>
      </c>
    </row>
    <row r="713" spans="1:18" ht="14.1" customHeight="1">
      <c r="A713" s="5">
        <v>1813</v>
      </c>
      <c r="C713" s="5" t="s">
        <v>686</v>
      </c>
    </row>
    <row r="714" spans="1:18" ht="14.1" customHeight="1">
      <c r="A714" s="5">
        <v>1814</v>
      </c>
      <c r="C714" s="5" t="s">
        <v>687</v>
      </c>
    </row>
    <row r="715" spans="1:18" ht="14.1" customHeight="1">
      <c r="A715" s="5">
        <v>1815</v>
      </c>
      <c r="C715" s="5" t="s">
        <v>688</v>
      </c>
    </row>
    <row r="716" spans="1:18" ht="14.1" customHeight="1">
      <c r="A716" s="5">
        <v>1816</v>
      </c>
      <c r="C716" s="5" t="s">
        <v>689</v>
      </c>
    </row>
    <row r="717" spans="1:18" ht="14.1" customHeight="1">
      <c r="A717" s="5">
        <v>1817</v>
      </c>
      <c r="C717" s="5" t="s">
        <v>690</v>
      </c>
    </row>
    <row r="718" spans="1:18" ht="14.1" customHeight="1">
      <c r="A718" s="5">
        <v>1818</v>
      </c>
      <c r="C718" s="5" t="s">
        <v>472</v>
      </c>
      <c r="J718" s="16">
        <v>2431.4</v>
      </c>
      <c r="K718" s="16">
        <v>1432.1</v>
      </c>
      <c r="L718" s="16">
        <v>999.30000000000018</v>
      </c>
      <c r="M718" s="16">
        <f>L718/J718*100</f>
        <v>41.099777905733326</v>
      </c>
      <c r="O718" s="16">
        <v>2431.4</v>
      </c>
      <c r="P718" s="16">
        <v>1489.5</v>
      </c>
      <c r="Q718" s="16">
        <v>941.90000000000009</v>
      </c>
      <c r="R718" s="16">
        <f>Q718/O718*100</f>
        <v>38.73899810808588</v>
      </c>
    </row>
    <row r="719" spans="1:18" ht="14.1" customHeight="1">
      <c r="A719" s="5">
        <v>1819</v>
      </c>
      <c r="C719" s="5" t="s">
        <v>691</v>
      </c>
    </row>
    <row r="720" spans="1:18" ht="14.1" customHeight="1">
      <c r="A720" s="5">
        <v>1832</v>
      </c>
      <c r="B720" s="5" t="s">
        <v>692</v>
      </c>
      <c r="C720" s="5" t="s">
        <v>693</v>
      </c>
    </row>
    <row r="721" spans="1:18" ht="14.1" customHeight="1">
      <c r="A721" s="5">
        <v>1833</v>
      </c>
      <c r="C721" s="5" t="s">
        <v>17</v>
      </c>
    </row>
    <row r="722" spans="1:18" ht="14.1" customHeight="1">
      <c r="A722" s="5">
        <v>1834</v>
      </c>
      <c r="C722" s="5" t="s">
        <v>36</v>
      </c>
    </row>
    <row r="723" spans="1:18" ht="14.1" customHeight="1">
      <c r="A723" s="5">
        <v>1835</v>
      </c>
      <c r="C723" s="5" t="s">
        <v>38</v>
      </c>
    </row>
    <row r="724" spans="1:18" ht="14.1" customHeight="1">
      <c r="A724" s="5">
        <v>1836</v>
      </c>
      <c r="C724" s="5" t="s">
        <v>48</v>
      </c>
    </row>
    <row r="725" spans="1:18" ht="14.1" customHeight="1">
      <c r="A725" s="5">
        <v>1837</v>
      </c>
      <c r="C725" s="5" t="s">
        <v>49</v>
      </c>
    </row>
    <row r="726" spans="1:18" ht="14.1" customHeight="1">
      <c r="A726" s="5">
        <v>1838</v>
      </c>
      <c r="C726" s="5" t="s">
        <v>50</v>
      </c>
      <c r="J726" s="16">
        <v>3109.8265895953759</v>
      </c>
      <c r="K726" s="16">
        <v>1813.8728323699422</v>
      </c>
      <c r="L726" s="16">
        <v>1295.9537572254337</v>
      </c>
      <c r="M726" s="16">
        <f t="shared" ref="M726" si="23">L726/J726*100</f>
        <v>41.6728624535316</v>
      </c>
      <c r="O726" s="16">
        <v>3109.8265895953759</v>
      </c>
      <c r="P726" s="16">
        <v>2652.0231213872835</v>
      </c>
      <c r="Q726" s="16">
        <v>457.80346820809245</v>
      </c>
      <c r="R726" s="16">
        <f t="shared" ref="R726" si="24">Q726/O726*100</f>
        <v>14.721189591078065</v>
      </c>
    </row>
    <row r="727" spans="1:18" ht="14.1" customHeight="1">
      <c r="A727" s="5">
        <v>1839</v>
      </c>
      <c r="C727" s="5" t="s">
        <v>694</v>
      </c>
    </row>
    <row r="728" spans="1:18" ht="14.1" customHeight="1">
      <c r="A728" s="5">
        <v>1840</v>
      </c>
      <c r="C728" s="5" t="s">
        <v>695</v>
      </c>
    </row>
    <row r="729" spans="1:18" ht="14.1" customHeight="1">
      <c r="A729" s="5">
        <v>1841</v>
      </c>
      <c r="B729" s="5" t="s">
        <v>696</v>
      </c>
      <c r="C729" s="5" t="s">
        <v>697</v>
      </c>
    </row>
    <row r="730" spans="1:18" ht="14.1" customHeight="1">
      <c r="A730" s="5">
        <v>1842</v>
      </c>
      <c r="C730" s="5" t="s">
        <v>698</v>
      </c>
    </row>
    <row r="731" spans="1:18" ht="14.1" customHeight="1">
      <c r="A731" s="5">
        <v>1843</v>
      </c>
      <c r="C731" s="5" t="s">
        <v>699</v>
      </c>
    </row>
    <row r="732" spans="1:18" ht="14.1" customHeight="1">
      <c r="A732" s="5">
        <v>1844</v>
      </c>
    </row>
    <row r="733" spans="1:18" ht="14.1" customHeight="1">
      <c r="A733" s="5">
        <v>1889</v>
      </c>
      <c r="B733" s="23" t="s">
        <v>700</v>
      </c>
    </row>
    <row r="734" spans="1:18" ht="14.1" customHeight="1">
      <c r="A734" s="5">
        <v>1890</v>
      </c>
      <c r="B734" s="5" t="s">
        <v>437</v>
      </c>
      <c r="C734" s="5" t="s">
        <v>438</v>
      </c>
    </row>
    <row r="735" spans="1:18" ht="14.1" customHeight="1">
      <c r="A735" s="5">
        <v>1891</v>
      </c>
      <c r="C735" s="5" t="s">
        <v>701</v>
      </c>
    </row>
    <row r="736" spans="1:18" ht="14.1" customHeight="1">
      <c r="A736" s="5">
        <v>1892</v>
      </c>
      <c r="C736" s="5" t="s">
        <v>702</v>
      </c>
    </row>
    <row r="737" spans="1:3" ht="14.1" customHeight="1">
      <c r="A737" s="5">
        <v>1893</v>
      </c>
    </row>
    <row r="738" spans="1:3" ht="14.1" customHeight="1">
      <c r="A738" s="5">
        <v>1894</v>
      </c>
      <c r="B738" s="5" t="s">
        <v>703</v>
      </c>
    </row>
    <row r="739" spans="1:3" ht="14.1" customHeight="1">
      <c r="A739" s="5">
        <v>1895</v>
      </c>
    </row>
    <row r="740" spans="1:3" ht="14.1" customHeight="1">
      <c r="A740" s="5">
        <v>1896</v>
      </c>
    </row>
    <row r="741" spans="1:3" ht="14.1" customHeight="1">
      <c r="A741" s="5">
        <v>1897</v>
      </c>
    </row>
    <row r="742" spans="1:3" ht="14.1" customHeight="1">
      <c r="A742" s="5">
        <v>1898</v>
      </c>
      <c r="B742" s="23" t="s">
        <v>704</v>
      </c>
    </row>
    <row r="743" spans="1:3" ht="14.1" customHeight="1">
      <c r="A743" s="5">
        <v>1899</v>
      </c>
      <c r="B743" s="5" t="s">
        <v>437</v>
      </c>
      <c r="C743" s="5" t="s">
        <v>438</v>
      </c>
    </row>
    <row r="744" spans="1:3" ht="14.1" customHeight="1">
      <c r="A744" s="5">
        <v>1900</v>
      </c>
      <c r="C744" s="5" t="s">
        <v>705</v>
      </c>
    </row>
    <row r="745" spans="1:3" ht="14.1" customHeight="1">
      <c r="A745" s="5">
        <v>1901</v>
      </c>
      <c r="C745" s="5" t="s">
        <v>440</v>
      </c>
    </row>
    <row r="746" spans="1:3" ht="14.1" customHeight="1">
      <c r="A746" s="5">
        <v>1902</v>
      </c>
    </row>
    <row r="747" spans="1:3" ht="14.1" customHeight="1">
      <c r="A747" s="5">
        <v>1903</v>
      </c>
    </row>
    <row r="748" spans="1:3" ht="14.1" customHeight="1">
      <c r="A748" s="5">
        <v>1904</v>
      </c>
    </row>
    <row r="749" spans="1:3" ht="14.1" customHeight="1">
      <c r="A749" s="5">
        <v>1905</v>
      </c>
    </row>
    <row r="750" spans="1:3" ht="14.1" customHeight="1">
      <c r="A750" s="5">
        <v>1906</v>
      </c>
    </row>
    <row r="753" spans="1:18" ht="14.1" customHeight="1">
      <c r="A753" s="5">
        <v>1</v>
      </c>
      <c r="B753" s="24" t="s">
        <v>706</v>
      </c>
      <c r="C753" s="8" t="s">
        <v>707</v>
      </c>
    </row>
    <row r="754" spans="1:18" ht="14.1" customHeight="1">
      <c r="A754" s="5">
        <v>5</v>
      </c>
      <c r="B754" s="24" t="s">
        <v>706</v>
      </c>
      <c r="C754" s="8" t="s">
        <v>707</v>
      </c>
    </row>
    <row r="755" spans="1:18" ht="14.1" customHeight="1">
      <c r="A755" s="5">
        <v>9</v>
      </c>
      <c r="B755" s="24" t="s">
        <v>706</v>
      </c>
      <c r="C755" s="8" t="s">
        <v>707</v>
      </c>
    </row>
    <row r="756" spans="1:18" ht="14.1" customHeight="1">
      <c r="A756" s="5">
        <v>13</v>
      </c>
      <c r="B756" s="24" t="s">
        <v>706</v>
      </c>
      <c r="C756" s="8" t="s">
        <v>707</v>
      </c>
      <c r="O756" s="16">
        <v>7087</v>
      </c>
      <c r="P756" s="16">
        <v>5931</v>
      </c>
      <c r="Q756" s="16">
        <v>1156</v>
      </c>
      <c r="R756" s="16">
        <f>Q756/O756*100</f>
        <v>16.311556370819812</v>
      </c>
    </row>
    <row r="757" spans="1:18" ht="14.1" customHeight="1">
      <c r="A757" s="5">
        <v>17</v>
      </c>
      <c r="B757" s="24" t="s">
        <v>706</v>
      </c>
      <c r="C757" s="8" t="s">
        <v>708</v>
      </c>
    </row>
    <row r="758" spans="1:18" ht="14.1" customHeight="1">
      <c r="A758" s="5">
        <v>21</v>
      </c>
      <c r="B758" s="24" t="s">
        <v>706</v>
      </c>
      <c r="C758" s="8" t="s">
        <v>708</v>
      </c>
      <c r="O758" s="16">
        <v>4955</v>
      </c>
      <c r="P758" s="16">
        <v>4910</v>
      </c>
      <c r="Q758" s="16">
        <v>45</v>
      </c>
      <c r="R758" s="16">
        <f t="shared" ref="R758:R820" si="25">Q758/O758*100</f>
        <v>0.90817356205852673</v>
      </c>
    </row>
    <row r="759" spans="1:18" ht="14.1" customHeight="1">
      <c r="A759" s="5">
        <v>25</v>
      </c>
      <c r="B759" s="24" t="s">
        <v>706</v>
      </c>
      <c r="C759" s="8" t="s">
        <v>708</v>
      </c>
    </row>
    <row r="760" spans="1:18" ht="14.1" customHeight="1">
      <c r="A760" s="5">
        <v>29</v>
      </c>
      <c r="B760" s="24" t="s">
        <v>706</v>
      </c>
      <c r="C760" s="8" t="s">
        <v>708</v>
      </c>
      <c r="O760" s="16">
        <v>5135</v>
      </c>
      <c r="P760" s="16">
        <v>4910</v>
      </c>
      <c r="Q760" s="16">
        <v>225</v>
      </c>
      <c r="R760" s="16">
        <f t="shared" si="25"/>
        <v>4.3816942551119764</v>
      </c>
    </row>
    <row r="761" spans="1:18" ht="14.1" customHeight="1">
      <c r="A761" s="5">
        <v>33</v>
      </c>
      <c r="B761" s="24" t="s">
        <v>706</v>
      </c>
      <c r="C761" s="8" t="s">
        <v>709</v>
      </c>
    </row>
    <row r="762" spans="1:18" ht="14.1" customHeight="1">
      <c r="A762" s="5">
        <v>37</v>
      </c>
      <c r="B762" s="24" t="s">
        <v>706</v>
      </c>
      <c r="C762" s="8" t="s">
        <v>709</v>
      </c>
      <c r="O762" s="16">
        <v>5676</v>
      </c>
      <c r="P762" s="16">
        <v>5270</v>
      </c>
      <c r="Q762" s="16">
        <v>406</v>
      </c>
      <c r="R762" s="16">
        <f t="shared" si="25"/>
        <v>7.152924594785059</v>
      </c>
    </row>
    <row r="763" spans="1:18" ht="14.1" customHeight="1">
      <c r="A763" s="5">
        <v>41</v>
      </c>
      <c r="B763" s="24" t="s">
        <v>706</v>
      </c>
      <c r="C763" s="8" t="s">
        <v>709</v>
      </c>
    </row>
    <row r="764" spans="1:18" ht="14.1" customHeight="1">
      <c r="A764" s="5">
        <v>45</v>
      </c>
      <c r="B764" s="24" t="s">
        <v>706</v>
      </c>
      <c r="C764" s="8" t="s">
        <v>709</v>
      </c>
      <c r="O764" s="16">
        <v>5796</v>
      </c>
      <c r="P764" s="16">
        <v>5270</v>
      </c>
      <c r="Q764" s="16">
        <v>526</v>
      </c>
      <c r="R764" s="16">
        <f t="shared" si="25"/>
        <v>9.0752242926155962</v>
      </c>
    </row>
    <row r="765" spans="1:18" ht="14.1" customHeight="1">
      <c r="A765" s="5">
        <v>49</v>
      </c>
      <c r="B765" s="24" t="s">
        <v>706</v>
      </c>
      <c r="C765" s="8" t="s">
        <v>710</v>
      </c>
    </row>
    <row r="766" spans="1:18" ht="14.1" customHeight="1">
      <c r="A766" s="5">
        <v>53</v>
      </c>
      <c r="B766" s="24" t="s">
        <v>706</v>
      </c>
      <c r="C766" s="8" t="s">
        <v>710</v>
      </c>
      <c r="O766" s="16">
        <v>5405</v>
      </c>
      <c r="P766" s="16">
        <v>5330</v>
      </c>
      <c r="Q766" s="16">
        <v>75</v>
      </c>
      <c r="R766" s="16">
        <f t="shared" si="25"/>
        <v>1.3876040703052728</v>
      </c>
    </row>
    <row r="767" spans="1:18" ht="14.1" customHeight="1">
      <c r="A767" s="5">
        <v>57</v>
      </c>
      <c r="B767" s="24" t="s">
        <v>706</v>
      </c>
      <c r="C767" s="8" t="s">
        <v>710</v>
      </c>
    </row>
    <row r="768" spans="1:18" ht="14.1" customHeight="1">
      <c r="A768" s="5">
        <v>61</v>
      </c>
      <c r="B768" s="24" t="s">
        <v>706</v>
      </c>
      <c r="C768" s="8" t="s">
        <v>710</v>
      </c>
      <c r="O768" s="16">
        <v>6607</v>
      </c>
      <c r="P768" s="16">
        <v>5330</v>
      </c>
      <c r="Q768" s="16">
        <v>1277</v>
      </c>
      <c r="R768" s="16">
        <f t="shared" si="25"/>
        <v>19.327985469956108</v>
      </c>
    </row>
    <row r="769" spans="1:18" ht="14.1" customHeight="1">
      <c r="A769" s="5">
        <v>65</v>
      </c>
      <c r="B769" s="24" t="s">
        <v>706</v>
      </c>
      <c r="C769" s="8" t="s">
        <v>711</v>
      </c>
    </row>
    <row r="770" spans="1:18" ht="14.1" customHeight="1">
      <c r="A770" s="5">
        <v>69</v>
      </c>
      <c r="B770" s="24" t="s">
        <v>706</v>
      </c>
      <c r="C770" s="8" t="s">
        <v>711</v>
      </c>
      <c r="O770" s="16">
        <v>5646</v>
      </c>
      <c r="P770" s="16">
        <v>4715</v>
      </c>
      <c r="Q770" s="16">
        <v>931</v>
      </c>
      <c r="R770" s="16">
        <f t="shared" si="25"/>
        <v>16.48955012398158</v>
      </c>
    </row>
    <row r="771" spans="1:18" ht="14.1" customHeight="1">
      <c r="A771" s="5">
        <v>73</v>
      </c>
      <c r="B771" s="24" t="s">
        <v>706</v>
      </c>
      <c r="C771" s="8" t="s">
        <v>711</v>
      </c>
    </row>
    <row r="772" spans="1:18" ht="14.1" customHeight="1">
      <c r="A772" s="5">
        <v>77</v>
      </c>
      <c r="B772" s="24" t="s">
        <v>706</v>
      </c>
      <c r="C772" s="8" t="s">
        <v>711</v>
      </c>
      <c r="O772" s="16">
        <v>6351</v>
      </c>
      <c r="P772" s="16">
        <v>4715</v>
      </c>
      <c r="Q772" s="16">
        <v>1636</v>
      </c>
      <c r="R772" s="16">
        <f t="shared" si="25"/>
        <v>25.759722878286883</v>
      </c>
    </row>
    <row r="773" spans="1:18" ht="14.1" customHeight="1">
      <c r="A773" s="5">
        <v>81</v>
      </c>
      <c r="B773" s="24" t="s">
        <v>706</v>
      </c>
      <c r="C773" s="8" t="s">
        <v>712</v>
      </c>
    </row>
    <row r="774" spans="1:18" ht="14.1" customHeight="1">
      <c r="A774" s="5">
        <v>85</v>
      </c>
      <c r="B774" s="24" t="s">
        <v>706</v>
      </c>
      <c r="C774" s="8" t="s">
        <v>712</v>
      </c>
      <c r="O774" s="16">
        <v>5480</v>
      </c>
      <c r="P774" s="16">
        <v>4880</v>
      </c>
      <c r="Q774" s="16">
        <v>600</v>
      </c>
      <c r="R774" s="16">
        <f t="shared" si="25"/>
        <v>10.948905109489052</v>
      </c>
    </row>
    <row r="775" spans="1:18" ht="14.1" customHeight="1">
      <c r="A775" s="5">
        <v>89</v>
      </c>
      <c r="B775" s="24" t="s">
        <v>706</v>
      </c>
      <c r="C775" s="8" t="s">
        <v>712</v>
      </c>
    </row>
    <row r="776" spans="1:18" ht="14.1" customHeight="1">
      <c r="A776" s="5">
        <v>97</v>
      </c>
      <c r="B776" s="24" t="s">
        <v>706</v>
      </c>
      <c r="C776" s="8" t="s">
        <v>713</v>
      </c>
    </row>
    <row r="777" spans="1:18" ht="14.1" customHeight="1">
      <c r="A777" s="5">
        <v>101</v>
      </c>
      <c r="B777" s="24" t="s">
        <v>706</v>
      </c>
      <c r="C777" s="8" t="s">
        <v>713</v>
      </c>
      <c r="O777" s="16">
        <v>4805</v>
      </c>
      <c r="P777" s="16">
        <v>4099</v>
      </c>
      <c r="Q777" s="16">
        <v>706</v>
      </c>
      <c r="R777" s="16">
        <f t="shared" si="25"/>
        <v>14.693028095733609</v>
      </c>
    </row>
    <row r="778" spans="1:18" ht="14.1" customHeight="1">
      <c r="A778" s="5">
        <v>105</v>
      </c>
      <c r="B778" s="24" t="s">
        <v>706</v>
      </c>
      <c r="C778" s="8" t="s">
        <v>713</v>
      </c>
    </row>
    <row r="779" spans="1:18" ht="14.1" customHeight="1">
      <c r="A779" s="5">
        <v>109</v>
      </c>
      <c r="B779" s="24" t="s">
        <v>706</v>
      </c>
      <c r="C779" s="8" t="s">
        <v>713</v>
      </c>
      <c r="O779" s="16">
        <v>5180</v>
      </c>
      <c r="P779" s="16">
        <v>4099</v>
      </c>
      <c r="Q779" s="16">
        <v>1081</v>
      </c>
      <c r="R779" s="16">
        <f t="shared" si="25"/>
        <v>20.868725868725868</v>
      </c>
    </row>
    <row r="780" spans="1:18" ht="14.1" customHeight="1">
      <c r="A780" s="5">
        <v>128</v>
      </c>
      <c r="B780" s="24" t="s">
        <v>706</v>
      </c>
      <c r="C780" s="8" t="s">
        <v>714</v>
      </c>
    </row>
    <row r="781" spans="1:18" ht="14.1" customHeight="1">
      <c r="A781" s="5">
        <v>132</v>
      </c>
      <c r="B781" s="24" t="s">
        <v>706</v>
      </c>
      <c r="C781" s="8" t="s">
        <v>714</v>
      </c>
      <c r="O781" s="16">
        <v>6547</v>
      </c>
      <c r="P781" s="16">
        <v>5255</v>
      </c>
      <c r="Q781" s="16">
        <v>1292</v>
      </c>
      <c r="R781" s="16">
        <f t="shared" si="25"/>
        <v>19.73422941805407</v>
      </c>
    </row>
    <row r="782" spans="1:18" ht="14.1" customHeight="1">
      <c r="A782" s="5">
        <v>136</v>
      </c>
      <c r="B782" s="24" t="s">
        <v>706</v>
      </c>
      <c r="C782" s="8" t="s">
        <v>714</v>
      </c>
    </row>
    <row r="783" spans="1:18" ht="14.1" customHeight="1">
      <c r="A783" s="5">
        <v>140</v>
      </c>
      <c r="B783" s="24" t="s">
        <v>706</v>
      </c>
      <c r="C783" s="8" t="s">
        <v>714</v>
      </c>
      <c r="O783" s="16">
        <v>6366</v>
      </c>
      <c r="P783" s="16">
        <v>5255</v>
      </c>
      <c r="Q783" s="16">
        <v>1111</v>
      </c>
      <c r="R783" s="16">
        <f>Q783/O783*100</f>
        <v>17.452089224002513</v>
      </c>
    </row>
    <row r="784" spans="1:18" ht="14.1" customHeight="1">
      <c r="A784" s="5">
        <v>144</v>
      </c>
      <c r="B784" s="24" t="s">
        <v>706</v>
      </c>
      <c r="C784" s="8" t="s">
        <v>715</v>
      </c>
    </row>
    <row r="785" spans="1:18" ht="14.1" customHeight="1">
      <c r="A785" s="5">
        <v>148</v>
      </c>
      <c r="B785" s="24" t="s">
        <v>706</v>
      </c>
      <c r="C785" s="8" t="s">
        <v>715</v>
      </c>
      <c r="O785" s="16">
        <v>4955</v>
      </c>
      <c r="P785" s="16">
        <v>3754</v>
      </c>
      <c r="Q785" s="16">
        <v>1201</v>
      </c>
      <c r="R785" s="16">
        <f t="shared" si="25"/>
        <v>24.238143289606459</v>
      </c>
    </row>
    <row r="786" spans="1:18" ht="14.1" customHeight="1">
      <c r="A786" s="5">
        <v>152</v>
      </c>
      <c r="B786" s="24" t="s">
        <v>706</v>
      </c>
      <c r="C786" s="8" t="s">
        <v>715</v>
      </c>
    </row>
    <row r="787" spans="1:18" ht="14.1" customHeight="1">
      <c r="A787" s="5">
        <v>156</v>
      </c>
      <c r="B787" s="24" t="s">
        <v>706</v>
      </c>
      <c r="C787" s="8" t="s">
        <v>715</v>
      </c>
      <c r="O787" s="16">
        <v>4474</v>
      </c>
      <c r="P787" s="16">
        <v>3754</v>
      </c>
      <c r="Q787" s="16">
        <v>720</v>
      </c>
      <c r="R787" s="16">
        <f t="shared" si="25"/>
        <v>16.092981671881983</v>
      </c>
    </row>
    <row r="788" spans="1:18" ht="14.1" customHeight="1">
      <c r="B788" s="24" t="s">
        <v>706</v>
      </c>
    </row>
    <row r="789" spans="1:18" ht="14.1" customHeight="1">
      <c r="A789" s="5">
        <v>1</v>
      </c>
      <c r="B789" s="24" t="s">
        <v>706</v>
      </c>
      <c r="C789" s="8" t="s">
        <v>716</v>
      </c>
      <c r="E789" s="16">
        <v>5491</v>
      </c>
      <c r="F789" s="16">
        <v>2699</v>
      </c>
      <c r="G789" s="16">
        <v>2792</v>
      </c>
      <c r="H789" s="16">
        <f t="shared" ref="H789:H835" si="26">G789/E789*100</f>
        <v>50.846840284101255</v>
      </c>
      <c r="J789" s="16">
        <v>5491</v>
      </c>
      <c r="K789" s="16">
        <v>5119</v>
      </c>
      <c r="L789" s="16">
        <v>372</v>
      </c>
      <c r="M789" s="16">
        <f>L789/J789*100</f>
        <v>6.7747222728100533</v>
      </c>
      <c r="O789" s="16">
        <v>5491</v>
      </c>
      <c r="P789" s="16">
        <v>5305</v>
      </c>
      <c r="Q789" s="16">
        <v>186</v>
      </c>
      <c r="R789" s="16">
        <f t="shared" si="25"/>
        <v>3.3873611364050267</v>
      </c>
    </row>
    <row r="790" spans="1:18" ht="14.1" customHeight="1">
      <c r="A790" s="5">
        <v>5</v>
      </c>
      <c r="B790" s="24" t="s">
        <v>706</v>
      </c>
      <c r="C790" s="8" t="s">
        <v>716</v>
      </c>
    </row>
    <row r="791" spans="1:18" ht="14.1" customHeight="1">
      <c r="A791" s="5">
        <v>9</v>
      </c>
      <c r="B791" s="24" t="s">
        <v>706</v>
      </c>
      <c r="C791" s="8" t="s">
        <v>716</v>
      </c>
    </row>
    <row r="792" spans="1:18" ht="14.1" customHeight="1">
      <c r="A792" s="5">
        <v>13</v>
      </c>
      <c r="B792" s="24" t="s">
        <v>706</v>
      </c>
      <c r="C792" s="8" t="s">
        <v>716</v>
      </c>
    </row>
    <row r="793" spans="1:18" ht="14.1" customHeight="1">
      <c r="A793" s="5">
        <v>17</v>
      </c>
      <c r="B793" s="24" t="s">
        <v>706</v>
      </c>
      <c r="C793" s="8" t="s">
        <v>716</v>
      </c>
    </row>
    <row r="794" spans="1:18" ht="14.1" customHeight="1">
      <c r="A794" s="5">
        <v>21</v>
      </c>
      <c r="B794" s="24" t="s">
        <v>706</v>
      </c>
      <c r="C794" s="8" t="s">
        <v>716</v>
      </c>
    </row>
    <row r="795" spans="1:18" ht="14.1" customHeight="1">
      <c r="A795" s="5">
        <v>25</v>
      </c>
      <c r="B795" s="24" t="s">
        <v>706</v>
      </c>
      <c r="C795" s="8" t="s">
        <v>717</v>
      </c>
      <c r="E795" s="16">
        <v>7524</v>
      </c>
      <c r="F795" s="16">
        <v>6598</v>
      </c>
      <c r="G795" s="16">
        <v>926</v>
      </c>
      <c r="H795" s="16">
        <f t="shared" si="26"/>
        <v>12.307283359914939</v>
      </c>
      <c r="J795" s="16">
        <v>7524</v>
      </c>
      <c r="K795" s="16">
        <v>6218</v>
      </c>
      <c r="L795" s="16">
        <v>1306</v>
      </c>
      <c r="M795" s="16">
        <f t="shared" ref="M795:M801" si="27">L795/J795*100</f>
        <v>17.357788410419989</v>
      </c>
    </row>
    <row r="796" spans="1:18" ht="14.1" customHeight="1">
      <c r="A796" s="5">
        <v>29</v>
      </c>
      <c r="B796" s="24" t="s">
        <v>706</v>
      </c>
      <c r="C796" s="8" t="s">
        <v>717</v>
      </c>
    </row>
    <row r="797" spans="1:18" ht="14.1" customHeight="1">
      <c r="A797" s="5">
        <v>33</v>
      </c>
      <c r="B797" s="24" t="s">
        <v>706</v>
      </c>
      <c r="C797" s="8" t="s">
        <v>717</v>
      </c>
    </row>
    <row r="798" spans="1:18" ht="14.1" customHeight="1">
      <c r="A798" s="5">
        <v>37</v>
      </c>
      <c r="B798" s="24" t="s">
        <v>706</v>
      </c>
      <c r="C798" s="8" t="s">
        <v>717</v>
      </c>
    </row>
    <row r="799" spans="1:18" ht="14.1" customHeight="1">
      <c r="A799" s="5">
        <v>41</v>
      </c>
      <c r="B799" s="24" t="s">
        <v>706</v>
      </c>
      <c r="C799" s="8" t="s">
        <v>717</v>
      </c>
    </row>
    <row r="800" spans="1:18" ht="14.1" customHeight="1">
      <c r="A800" s="5">
        <v>45</v>
      </c>
      <c r="B800" s="24" t="s">
        <v>706</v>
      </c>
      <c r="C800" s="8" t="s">
        <v>717</v>
      </c>
    </row>
    <row r="801" spans="1:18" ht="14.1" customHeight="1">
      <c r="A801" s="5">
        <v>49</v>
      </c>
      <c r="B801" s="24" t="s">
        <v>706</v>
      </c>
      <c r="C801" s="8" t="s">
        <v>718</v>
      </c>
      <c r="E801" s="16">
        <v>7444</v>
      </c>
      <c r="F801" s="16">
        <v>5926</v>
      </c>
      <c r="G801" s="16">
        <v>1518</v>
      </c>
      <c r="H801" s="16">
        <f t="shared" si="26"/>
        <v>20.392262224610423</v>
      </c>
      <c r="J801" s="16">
        <v>7444</v>
      </c>
      <c r="K801" s="16">
        <v>5889</v>
      </c>
      <c r="L801" s="16">
        <v>1555</v>
      </c>
      <c r="M801" s="16">
        <f t="shared" si="27"/>
        <v>20.889306824288017</v>
      </c>
      <c r="O801" s="16">
        <v>7444</v>
      </c>
      <c r="P801" s="16">
        <v>6296</v>
      </c>
      <c r="Q801" s="16">
        <v>1148</v>
      </c>
      <c r="R801" s="16">
        <f t="shared" si="25"/>
        <v>15.421816227834498</v>
      </c>
    </row>
    <row r="802" spans="1:18" ht="14.1" customHeight="1">
      <c r="A802" s="5">
        <v>53</v>
      </c>
      <c r="B802" s="24" t="s">
        <v>706</v>
      </c>
      <c r="C802" s="8" t="s">
        <v>718</v>
      </c>
    </row>
    <row r="803" spans="1:18" ht="14.1" customHeight="1">
      <c r="A803" s="5">
        <v>57</v>
      </c>
      <c r="B803" s="24" t="s">
        <v>706</v>
      </c>
      <c r="C803" s="8" t="s">
        <v>718</v>
      </c>
    </row>
    <row r="804" spans="1:18" ht="14.1" customHeight="1">
      <c r="A804" s="5">
        <v>61</v>
      </c>
      <c r="B804" s="24" t="s">
        <v>706</v>
      </c>
      <c r="C804" s="8" t="s">
        <v>718</v>
      </c>
    </row>
    <row r="805" spans="1:18" ht="14.1" customHeight="1">
      <c r="A805" s="5">
        <v>65</v>
      </c>
      <c r="B805" s="24" t="s">
        <v>706</v>
      </c>
      <c r="C805" s="8" t="s">
        <v>718</v>
      </c>
    </row>
    <row r="806" spans="1:18" ht="14.1" customHeight="1">
      <c r="A806" s="5">
        <v>69</v>
      </c>
      <c r="B806" s="24" t="s">
        <v>706</v>
      </c>
      <c r="C806" s="8" t="s">
        <v>718</v>
      </c>
    </row>
    <row r="807" spans="1:18" ht="14.1" customHeight="1">
      <c r="A807" s="5">
        <v>73</v>
      </c>
      <c r="B807" s="24" t="s">
        <v>706</v>
      </c>
      <c r="C807" s="8" t="s">
        <v>719</v>
      </c>
    </row>
    <row r="808" spans="1:18" ht="14.1" customHeight="1">
      <c r="A808" s="5">
        <v>77</v>
      </c>
      <c r="B808" s="24" t="s">
        <v>706</v>
      </c>
      <c r="C808" s="8" t="s">
        <v>719</v>
      </c>
      <c r="O808" s="16">
        <v>4805</v>
      </c>
      <c r="P808" s="16">
        <v>4354</v>
      </c>
      <c r="Q808" s="16">
        <v>451</v>
      </c>
      <c r="R808" s="16">
        <f t="shared" si="25"/>
        <v>9.3860561914672225</v>
      </c>
    </row>
    <row r="809" spans="1:18" ht="14.1" customHeight="1">
      <c r="A809" s="5">
        <v>81</v>
      </c>
      <c r="B809" s="24" t="s">
        <v>706</v>
      </c>
      <c r="C809" s="8" t="s">
        <v>719</v>
      </c>
    </row>
    <row r="810" spans="1:18" ht="14.1" customHeight="1">
      <c r="A810" s="5">
        <v>85</v>
      </c>
      <c r="B810" s="24" t="s">
        <v>706</v>
      </c>
      <c r="C810" s="8" t="s">
        <v>719</v>
      </c>
      <c r="O810" s="16">
        <v>5556</v>
      </c>
      <c r="P810" s="16">
        <v>4354</v>
      </c>
      <c r="Q810" s="16">
        <v>1202</v>
      </c>
      <c r="R810" s="16">
        <f t="shared" si="25"/>
        <v>21.634269258459323</v>
      </c>
    </row>
    <row r="811" spans="1:18" ht="14.1" customHeight="1">
      <c r="A811" s="5">
        <v>109</v>
      </c>
      <c r="B811" s="24" t="s">
        <v>706</v>
      </c>
      <c r="C811" s="8" t="s">
        <v>720</v>
      </c>
    </row>
    <row r="812" spans="1:18" ht="14.1" customHeight="1">
      <c r="A812" s="5">
        <v>113</v>
      </c>
      <c r="B812" s="24" t="s">
        <v>721</v>
      </c>
      <c r="C812" s="8" t="s">
        <v>720</v>
      </c>
      <c r="O812" s="16">
        <v>7380</v>
      </c>
      <c r="P812" s="16">
        <v>6990</v>
      </c>
      <c r="Q812" s="16">
        <v>390</v>
      </c>
      <c r="R812" s="16">
        <f t="shared" si="25"/>
        <v>5.2845528455284558</v>
      </c>
    </row>
    <row r="813" spans="1:18" ht="14.1" customHeight="1">
      <c r="A813" s="5">
        <v>117</v>
      </c>
      <c r="B813" s="24" t="s">
        <v>721</v>
      </c>
      <c r="C813" s="8" t="s">
        <v>720</v>
      </c>
    </row>
    <row r="814" spans="1:18" ht="14.1" customHeight="1">
      <c r="A814" s="5">
        <v>121</v>
      </c>
      <c r="B814" s="24" t="s">
        <v>721</v>
      </c>
      <c r="C814" s="8" t="s">
        <v>720</v>
      </c>
      <c r="O814" s="16">
        <v>7890</v>
      </c>
      <c r="P814" s="16">
        <v>6990</v>
      </c>
      <c r="Q814" s="16">
        <v>900</v>
      </c>
      <c r="R814" s="16">
        <f t="shared" si="25"/>
        <v>11.406844106463879</v>
      </c>
    </row>
    <row r="815" spans="1:18" ht="14.1" customHeight="1">
      <c r="A815" s="5">
        <v>125</v>
      </c>
      <c r="B815" s="24" t="s">
        <v>721</v>
      </c>
      <c r="C815" s="8" t="s">
        <v>722</v>
      </c>
    </row>
    <row r="816" spans="1:18" ht="14.1" customHeight="1">
      <c r="A816" s="5">
        <v>129</v>
      </c>
      <c r="B816" s="24" t="s">
        <v>721</v>
      </c>
      <c r="C816" s="8" t="s">
        <v>722</v>
      </c>
      <c r="O816" s="16">
        <v>5910</v>
      </c>
      <c r="P816" s="16">
        <v>5736</v>
      </c>
      <c r="Q816" s="16">
        <v>174</v>
      </c>
      <c r="R816" s="16">
        <f t="shared" si="25"/>
        <v>2.9441624365482233</v>
      </c>
    </row>
    <row r="817" spans="1:18" ht="14.1" customHeight="1">
      <c r="A817" s="5">
        <v>133</v>
      </c>
      <c r="B817" s="24" t="s">
        <v>721</v>
      </c>
      <c r="C817" s="8" t="s">
        <v>722</v>
      </c>
    </row>
    <row r="818" spans="1:18" ht="14.1" customHeight="1">
      <c r="A818" s="5">
        <v>137</v>
      </c>
      <c r="B818" s="24" t="s">
        <v>721</v>
      </c>
      <c r="C818" s="8" t="s">
        <v>722</v>
      </c>
      <c r="O818" s="16">
        <v>6630</v>
      </c>
      <c r="P818" s="16">
        <v>5736</v>
      </c>
      <c r="Q818" s="16">
        <v>894</v>
      </c>
      <c r="R818" s="16">
        <f t="shared" si="25"/>
        <v>13.484162895927602</v>
      </c>
    </row>
    <row r="819" spans="1:18" ht="14.1" customHeight="1">
      <c r="A819" s="5">
        <v>143</v>
      </c>
      <c r="B819" s="24" t="s">
        <v>721</v>
      </c>
      <c r="C819" s="8" t="s">
        <v>723</v>
      </c>
    </row>
    <row r="820" spans="1:18" ht="14.1" customHeight="1">
      <c r="A820" s="5">
        <v>147</v>
      </c>
      <c r="B820" s="24" t="s">
        <v>721</v>
      </c>
      <c r="C820" s="8" t="s">
        <v>723</v>
      </c>
      <c r="O820" s="16">
        <v>5160</v>
      </c>
      <c r="P820" s="16">
        <v>4560</v>
      </c>
      <c r="Q820" s="16">
        <v>600</v>
      </c>
      <c r="R820" s="16">
        <f t="shared" si="25"/>
        <v>11.627906976744185</v>
      </c>
    </row>
    <row r="821" spans="1:18" ht="14.1" customHeight="1">
      <c r="A821" s="5">
        <v>151</v>
      </c>
      <c r="B821" s="24" t="s">
        <v>721</v>
      </c>
      <c r="C821" s="8" t="s">
        <v>723</v>
      </c>
      <c r="O821" s="16">
        <v>5490</v>
      </c>
      <c r="P821" s="16">
        <v>4560</v>
      </c>
      <c r="Q821" s="16">
        <v>930</v>
      </c>
      <c r="R821" s="16">
        <f t="shared" ref="R821:R850" si="28">Q821/O821*100</f>
        <v>16.939890710382514</v>
      </c>
    </row>
    <row r="822" spans="1:18" ht="14.1" customHeight="1">
      <c r="A822" s="5">
        <v>155</v>
      </c>
      <c r="B822" s="24" t="s">
        <v>721</v>
      </c>
      <c r="C822" s="8" t="s">
        <v>723</v>
      </c>
      <c r="O822" s="16">
        <v>4980</v>
      </c>
      <c r="P822" s="16">
        <v>4560</v>
      </c>
      <c r="Q822" s="16">
        <v>420</v>
      </c>
      <c r="R822" s="16">
        <f t="shared" si="28"/>
        <v>8.4337349397590362</v>
      </c>
    </row>
    <row r="823" spans="1:18" ht="14.1" customHeight="1">
      <c r="A823" s="5">
        <v>159</v>
      </c>
      <c r="B823" s="24" t="s">
        <v>721</v>
      </c>
      <c r="C823" s="8" t="s">
        <v>723</v>
      </c>
    </row>
    <row r="824" spans="1:18" ht="14.1" customHeight="1">
      <c r="A824" s="5">
        <v>163</v>
      </c>
      <c r="B824" s="24" t="s">
        <v>721</v>
      </c>
      <c r="C824" s="8" t="s">
        <v>723</v>
      </c>
    </row>
    <row r="825" spans="1:18" ht="14.1" customHeight="1">
      <c r="A825" s="5">
        <v>167</v>
      </c>
      <c r="B825" s="24" t="s">
        <v>721</v>
      </c>
      <c r="C825" s="8" t="s">
        <v>724</v>
      </c>
    </row>
    <row r="826" spans="1:18" ht="14.1" customHeight="1">
      <c r="A826" s="5">
        <v>171</v>
      </c>
      <c r="B826" s="24" t="s">
        <v>721</v>
      </c>
      <c r="C826" s="8" t="s">
        <v>724</v>
      </c>
      <c r="O826" s="16">
        <v>5972</v>
      </c>
      <c r="P826" s="16">
        <v>5485</v>
      </c>
      <c r="Q826" s="16">
        <v>487</v>
      </c>
      <c r="R826" s="16">
        <f t="shared" si="28"/>
        <v>8.1547220361687884</v>
      </c>
    </row>
    <row r="827" spans="1:18" ht="14.1" customHeight="1">
      <c r="A827" s="5">
        <v>175</v>
      </c>
      <c r="B827" s="24" t="s">
        <v>721</v>
      </c>
      <c r="C827" s="8" t="s">
        <v>724</v>
      </c>
      <c r="O827" s="16">
        <v>6179</v>
      </c>
      <c r="P827" s="16">
        <v>5485</v>
      </c>
      <c r="Q827" s="16">
        <v>694</v>
      </c>
      <c r="R827" s="16">
        <f t="shared" si="28"/>
        <v>11.231590872309436</v>
      </c>
    </row>
    <row r="828" spans="1:18" ht="14.1" customHeight="1">
      <c r="A828" s="5">
        <v>179</v>
      </c>
      <c r="B828" s="24" t="s">
        <v>721</v>
      </c>
      <c r="C828" s="8" t="s">
        <v>724</v>
      </c>
    </row>
    <row r="829" spans="1:18" ht="14.1" customHeight="1">
      <c r="A829" s="5">
        <v>195</v>
      </c>
      <c r="B829" s="24" t="s">
        <v>721</v>
      </c>
      <c r="C829" s="8" t="s">
        <v>725</v>
      </c>
    </row>
    <row r="830" spans="1:18" ht="14.1" customHeight="1">
      <c r="A830" s="5">
        <v>199</v>
      </c>
      <c r="B830" s="24" t="s">
        <v>721</v>
      </c>
      <c r="C830" s="8" t="s">
        <v>725</v>
      </c>
      <c r="O830" s="16">
        <v>6359</v>
      </c>
      <c r="P830" s="16">
        <v>4860</v>
      </c>
      <c r="Q830" s="16">
        <v>1499</v>
      </c>
      <c r="R830" s="16">
        <f t="shared" si="28"/>
        <v>23.572888818996699</v>
      </c>
    </row>
    <row r="831" spans="1:18" ht="14.1" customHeight="1">
      <c r="A831" s="5">
        <v>203</v>
      </c>
      <c r="B831" s="24" t="s">
        <v>721</v>
      </c>
      <c r="C831" s="8" t="s">
        <v>725</v>
      </c>
      <c r="O831" s="16">
        <v>5384</v>
      </c>
      <c r="P831" s="16">
        <v>4860</v>
      </c>
      <c r="Q831" s="16">
        <v>524</v>
      </c>
      <c r="R831" s="16">
        <f t="shared" si="28"/>
        <v>9.7325408618127796</v>
      </c>
    </row>
    <row r="832" spans="1:18" ht="14.1" customHeight="1">
      <c r="A832" s="5">
        <v>207</v>
      </c>
      <c r="B832" s="24" t="s">
        <v>721</v>
      </c>
      <c r="C832" s="8" t="s">
        <v>726</v>
      </c>
    </row>
    <row r="833" spans="1:18" ht="14.1" customHeight="1">
      <c r="A833" s="5">
        <v>211</v>
      </c>
      <c r="B833" s="24" t="s">
        <v>721</v>
      </c>
      <c r="C833" s="8" t="s">
        <v>726</v>
      </c>
      <c r="O833" s="16">
        <v>5727</v>
      </c>
      <c r="P833" s="16">
        <v>5631</v>
      </c>
      <c r="Q833" s="16">
        <v>96</v>
      </c>
      <c r="R833" s="16">
        <f t="shared" si="28"/>
        <v>1.676270298585647</v>
      </c>
    </row>
    <row r="834" spans="1:18" ht="14.1" customHeight="1">
      <c r="A834" s="5">
        <v>215</v>
      </c>
      <c r="B834" s="24" t="s">
        <v>721</v>
      </c>
      <c r="C834" s="8" t="s">
        <v>726</v>
      </c>
      <c r="O834" s="16">
        <v>5930</v>
      </c>
      <c r="P834" s="16">
        <v>5631</v>
      </c>
      <c r="Q834" s="16">
        <v>299</v>
      </c>
      <c r="R834" s="16">
        <f t="shared" si="28"/>
        <v>5.042158516020236</v>
      </c>
    </row>
    <row r="835" spans="1:18" ht="14.1" customHeight="1">
      <c r="A835" s="5">
        <v>219</v>
      </c>
      <c r="B835" s="24" t="s">
        <v>721</v>
      </c>
      <c r="C835" s="8" t="s">
        <v>727</v>
      </c>
      <c r="E835" s="16">
        <v>6756</v>
      </c>
      <c r="F835" s="16">
        <v>5870</v>
      </c>
      <c r="G835" s="16">
        <v>886</v>
      </c>
      <c r="H835" s="16">
        <f t="shared" si="26"/>
        <v>13.114268798105389</v>
      </c>
      <c r="J835" s="16">
        <v>6756</v>
      </c>
      <c r="K835" s="16">
        <v>6299</v>
      </c>
      <c r="L835" s="16">
        <v>457</v>
      </c>
      <c r="M835" s="16">
        <f>L835/J835*100</f>
        <v>6.7643576080521015</v>
      </c>
      <c r="O835" s="16">
        <v>6756</v>
      </c>
      <c r="P835" s="16">
        <v>6683</v>
      </c>
      <c r="Q835" s="16">
        <v>73</v>
      </c>
      <c r="R835" s="16">
        <f t="shared" si="28"/>
        <v>1.0805210183540557</v>
      </c>
    </row>
    <row r="836" spans="1:18" ht="14.1" customHeight="1">
      <c r="A836" s="5">
        <v>223</v>
      </c>
      <c r="B836" s="24" t="s">
        <v>721</v>
      </c>
      <c r="C836" s="8" t="s">
        <v>727</v>
      </c>
    </row>
    <row r="837" spans="1:18" ht="14.1" customHeight="1">
      <c r="A837" s="5">
        <v>227</v>
      </c>
      <c r="B837" s="24" t="s">
        <v>721</v>
      </c>
      <c r="C837" s="8" t="s">
        <v>727</v>
      </c>
    </row>
    <row r="838" spans="1:18" ht="14.1" customHeight="1">
      <c r="A838" s="5">
        <v>231</v>
      </c>
      <c r="B838" s="24" t="s">
        <v>721</v>
      </c>
      <c r="C838" s="8" t="s">
        <v>727</v>
      </c>
    </row>
    <row r="839" spans="1:18" ht="14.1" customHeight="1">
      <c r="A839" s="5">
        <v>239</v>
      </c>
      <c r="B839" s="24" t="s">
        <v>721</v>
      </c>
      <c r="C839" s="8" t="s">
        <v>727</v>
      </c>
    </row>
    <row r="840" spans="1:18" ht="14.1" customHeight="1">
      <c r="A840" s="5">
        <v>251</v>
      </c>
      <c r="B840" s="24" t="s">
        <v>721</v>
      </c>
      <c r="C840" s="8" t="s">
        <v>727</v>
      </c>
    </row>
    <row r="841" spans="1:18" ht="14.1" customHeight="1">
      <c r="A841" s="5">
        <v>255</v>
      </c>
      <c r="B841" s="24" t="s">
        <v>721</v>
      </c>
      <c r="C841" s="8" t="s">
        <v>728</v>
      </c>
      <c r="J841" s="16">
        <v>8084</v>
      </c>
      <c r="K841" s="16">
        <v>6356</v>
      </c>
      <c r="L841" s="16">
        <v>1728</v>
      </c>
      <c r="M841" s="16">
        <f t="shared" ref="M841" si="29">L841/J841*100</f>
        <v>21.375556655121226</v>
      </c>
      <c r="O841" s="16">
        <v>8084</v>
      </c>
      <c r="P841" s="16">
        <v>7392</v>
      </c>
      <c r="Q841" s="16">
        <v>692</v>
      </c>
      <c r="R841" s="16">
        <f t="shared" si="28"/>
        <v>8.560118753092528</v>
      </c>
    </row>
    <row r="842" spans="1:18" ht="14.1" customHeight="1">
      <c r="A842" s="5">
        <v>259</v>
      </c>
      <c r="B842" s="24" t="s">
        <v>721</v>
      </c>
      <c r="C842" s="8" t="s">
        <v>728</v>
      </c>
    </row>
    <row r="843" spans="1:18" ht="14.1" customHeight="1">
      <c r="A843" s="5">
        <v>263</v>
      </c>
      <c r="B843" s="24" t="s">
        <v>721</v>
      </c>
      <c r="C843" s="8" t="s">
        <v>728</v>
      </c>
    </row>
    <row r="844" spans="1:18" ht="14.1" customHeight="1">
      <c r="A844" s="5">
        <v>267</v>
      </c>
      <c r="B844" s="24" t="s">
        <v>721</v>
      </c>
      <c r="C844" s="8" t="s">
        <v>728</v>
      </c>
    </row>
    <row r="845" spans="1:18" ht="14.1" customHeight="1">
      <c r="A845" s="5">
        <v>271</v>
      </c>
      <c r="B845" s="24" t="s">
        <v>721</v>
      </c>
      <c r="C845" s="8" t="s">
        <v>728</v>
      </c>
    </row>
    <row r="846" spans="1:18" ht="14.1" customHeight="1">
      <c r="A846" s="5">
        <v>275</v>
      </c>
      <c r="B846" s="24" t="s">
        <v>721</v>
      </c>
      <c r="C846" s="8" t="s">
        <v>728</v>
      </c>
    </row>
    <row r="847" spans="1:18" ht="14.1" customHeight="1">
      <c r="A847" s="5">
        <v>279</v>
      </c>
      <c r="B847" s="24" t="s">
        <v>721</v>
      </c>
      <c r="C847" s="8" t="s">
        <v>729</v>
      </c>
    </row>
    <row r="848" spans="1:18" ht="14.1" customHeight="1">
      <c r="A848" s="5">
        <v>283</v>
      </c>
      <c r="B848" s="24" t="s">
        <v>721</v>
      </c>
      <c r="C848" s="8" t="s">
        <v>729</v>
      </c>
      <c r="O848" s="16">
        <v>7735</v>
      </c>
      <c r="P848" s="16">
        <v>7110</v>
      </c>
      <c r="Q848" s="16">
        <v>625</v>
      </c>
      <c r="R848" s="16">
        <f t="shared" si="28"/>
        <v>8.0801551389786681</v>
      </c>
    </row>
    <row r="849" spans="1:18" ht="14.1" customHeight="1">
      <c r="A849" s="5">
        <v>287</v>
      </c>
      <c r="B849" s="24" t="s">
        <v>721</v>
      </c>
      <c r="C849" s="8" t="s">
        <v>729</v>
      </c>
    </row>
    <row r="850" spans="1:18" ht="14.1" customHeight="1">
      <c r="A850" s="5">
        <v>291</v>
      </c>
      <c r="B850" s="24" t="s">
        <v>721</v>
      </c>
      <c r="C850" s="8" t="s">
        <v>729</v>
      </c>
      <c r="O850" s="16">
        <v>7946</v>
      </c>
      <c r="P850" s="16">
        <v>7110</v>
      </c>
      <c r="Q850" s="16">
        <v>836</v>
      </c>
      <c r="R850" s="16">
        <f t="shared" si="28"/>
        <v>10.521016863830859</v>
      </c>
    </row>
    <row r="851" spans="1:18" ht="14.1" customHeight="1">
      <c r="A851" s="25">
        <v>295</v>
      </c>
      <c r="B851" s="24" t="s">
        <v>721</v>
      </c>
      <c r="C851" s="26" t="s">
        <v>730</v>
      </c>
    </row>
    <row r="852" spans="1:18" ht="14.1" customHeight="1">
      <c r="A852" s="5">
        <v>296</v>
      </c>
      <c r="B852" s="24" t="s">
        <v>721</v>
      </c>
      <c r="C852" s="8" t="s">
        <v>731</v>
      </c>
    </row>
    <row r="853" spans="1:18" ht="14.1" customHeight="1">
      <c r="A853" s="5">
        <v>297</v>
      </c>
      <c r="B853" s="24" t="s">
        <v>721</v>
      </c>
      <c r="C853" s="8" t="s">
        <v>731</v>
      </c>
    </row>
    <row r="854" spans="1:18" ht="14.1" customHeight="1">
      <c r="A854" s="5">
        <v>298</v>
      </c>
      <c r="B854" s="24" t="s">
        <v>721</v>
      </c>
      <c r="C854" s="8" t="s">
        <v>731</v>
      </c>
    </row>
    <row r="855" spans="1:18" ht="14.1" customHeight="1">
      <c r="A855" s="5">
        <v>299</v>
      </c>
      <c r="B855" s="24" t="s">
        <v>721</v>
      </c>
      <c r="C855" s="8" t="s">
        <v>731</v>
      </c>
    </row>
    <row r="856" spans="1:18" ht="14.1" customHeight="1">
      <c r="A856" s="5">
        <v>300</v>
      </c>
      <c r="B856" s="24" t="s">
        <v>721</v>
      </c>
      <c r="C856" s="8" t="s">
        <v>731</v>
      </c>
    </row>
    <row r="857" spans="1:18" ht="14.1" customHeight="1">
      <c r="A857" s="5">
        <v>301</v>
      </c>
      <c r="B857" s="24" t="s">
        <v>721</v>
      </c>
      <c r="C857" s="8" t="s">
        <v>731</v>
      </c>
    </row>
    <row r="858" spans="1:18" ht="14.1" customHeight="1">
      <c r="A858" s="5">
        <v>302</v>
      </c>
      <c r="B858" s="24" t="s">
        <v>721</v>
      </c>
      <c r="C858" s="8" t="s">
        <v>731</v>
      </c>
    </row>
    <row r="859" spans="1:18" ht="14.1" customHeight="1">
      <c r="A859" s="5">
        <v>303</v>
      </c>
      <c r="B859" s="24" t="s">
        <v>721</v>
      </c>
      <c r="C859" s="8" t="s">
        <v>731</v>
      </c>
    </row>
    <row r="860" spans="1:18" ht="14.1" customHeight="1">
      <c r="A860" s="5">
        <v>304</v>
      </c>
      <c r="B860" s="24" t="s">
        <v>721</v>
      </c>
      <c r="C860" s="8" t="s">
        <v>731</v>
      </c>
    </row>
    <row r="861" spans="1:18" ht="14.1" customHeight="1">
      <c r="A861" s="5">
        <v>305</v>
      </c>
      <c r="B861" s="24" t="s">
        <v>721</v>
      </c>
      <c r="C861" s="8" t="s">
        <v>731</v>
      </c>
    </row>
    <row r="862" spans="1:18" ht="14.1" customHeight="1">
      <c r="A862" s="5">
        <v>306</v>
      </c>
      <c r="B862" s="24" t="s">
        <v>721</v>
      </c>
      <c r="C862" s="8" t="s">
        <v>731</v>
      </c>
    </row>
    <row r="863" spans="1:18" ht="14.1" customHeight="1">
      <c r="A863" s="5">
        <v>307</v>
      </c>
      <c r="B863" s="24" t="s">
        <v>721</v>
      </c>
      <c r="C863" s="8" t="s">
        <v>731</v>
      </c>
    </row>
    <row r="864" spans="1:18" ht="14.1" customHeight="1">
      <c r="A864" s="5">
        <v>308</v>
      </c>
      <c r="B864" s="24" t="s">
        <v>721</v>
      </c>
      <c r="C864" s="8" t="s">
        <v>731</v>
      </c>
    </row>
    <row r="865" spans="1:8" ht="14.1" customHeight="1">
      <c r="A865" s="5">
        <v>309</v>
      </c>
      <c r="B865" s="24" t="s">
        <v>721</v>
      </c>
      <c r="C865" s="8" t="s">
        <v>731</v>
      </c>
    </row>
    <row r="866" spans="1:8" ht="14.1" customHeight="1">
      <c r="A866" s="5">
        <v>310</v>
      </c>
      <c r="B866" s="24" t="s">
        <v>721</v>
      </c>
      <c r="C866" s="8" t="s">
        <v>731</v>
      </c>
      <c r="E866" s="16">
        <v>9191.8200000000015</v>
      </c>
      <c r="F866" s="16">
        <v>5822.7</v>
      </c>
      <c r="G866" s="16">
        <v>3369.1200000000017</v>
      </c>
      <c r="H866" s="16">
        <f t="shared" ref="H866:H903" si="30">G866/E866*100</f>
        <v>36.653459271395668</v>
      </c>
    </row>
    <row r="867" spans="1:8" ht="14.1" customHeight="1">
      <c r="A867" s="5">
        <v>311</v>
      </c>
      <c r="B867" s="24" t="s">
        <v>721</v>
      </c>
      <c r="C867" s="8" t="s">
        <v>731</v>
      </c>
      <c r="E867" s="16">
        <v>9864.4200000000019</v>
      </c>
      <c r="F867" s="16">
        <v>5822.7</v>
      </c>
      <c r="G867" s="16">
        <v>4041.7200000000021</v>
      </c>
      <c r="H867" s="16">
        <f t="shared" si="30"/>
        <v>40.972707974721281</v>
      </c>
    </row>
    <row r="868" spans="1:8" ht="14.1" customHeight="1">
      <c r="A868" s="5">
        <v>312</v>
      </c>
      <c r="B868" s="24" t="s">
        <v>721</v>
      </c>
      <c r="C868" s="8" t="s">
        <v>731</v>
      </c>
      <c r="E868" s="16">
        <v>9976.1400000000012</v>
      </c>
      <c r="F868" s="16">
        <v>5822.7</v>
      </c>
      <c r="G868" s="16">
        <v>4153.4400000000014</v>
      </c>
      <c r="H868" s="16">
        <f t="shared" si="30"/>
        <v>41.63373809910447</v>
      </c>
    </row>
    <row r="869" spans="1:8" ht="14.1" customHeight="1">
      <c r="A869" s="5">
        <v>313</v>
      </c>
      <c r="B869" s="24" t="s">
        <v>721</v>
      </c>
      <c r="C869" s="8" t="s">
        <v>731</v>
      </c>
    </row>
    <row r="870" spans="1:8" ht="14.1" customHeight="1">
      <c r="A870" s="5">
        <v>314</v>
      </c>
      <c r="B870" s="24" t="s">
        <v>721</v>
      </c>
      <c r="C870" s="8" t="s">
        <v>731</v>
      </c>
    </row>
    <row r="871" spans="1:8" ht="14.1" customHeight="1">
      <c r="A871" s="5">
        <v>315</v>
      </c>
      <c r="B871" s="24" t="s">
        <v>721</v>
      </c>
      <c r="C871" s="8" t="s">
        <v>731</v>
      </c>
    </row>
    <row r="872" spans="1:8" ht="14.1" customHeight="1">
      <c r="A872" s="5">
        <v>316</v>
      </c>
      <c r="B872" s="24" t="s">
        <v>721</v>
      </c>
      <c r="C872" s="8" t="s">
        <v>732</v>
      </c>
    </row>
    <row r="873" spans="1:8" ht="14.1" customHeight="1">
      <c r="A873" s="5">
        <v>317</v>
      </c>
      <c r="B873" s="24" t="s">
        <v>721</v>
      </c>
      <c r="C873" s="8" t="s">
        <v>732</v>
      </c>
    </row>
    <row r="874" spans="1:8" ht="14.1" customHeight="1">
      <c r="A874" s="5">
        <v>318</v>
      </c>
      <c r="B874" s="24" t="s">
        <v>721</v>
      </c>
      <c r="C874" s="8" t="s">
        <v>732</v>
      </c>
    </row>
    <row r="875" spans="1:8" ht="14.1" customHeight="1">
      <c r="A875" s="5">
        <v>319</v>
      </c>
      <c r="B875" s="24" t="s">
        <v>721</v>
      </c>
      <c r="C875" s="8" t="s">
        <v>732</v>
      </c>
    </row>
    <row r="876" spans="1:8" ht="14.1" customHeight="1">
      <c r="A876" s="5">
        <v>320</v>
      </c>
      <c r="B876" s="24" t="s">
        <v>721</v>
      </c>
      <c r="C876" s="8" t="s">
        <v>732</v>
      </c>
    </row>
    <row r="877" spans="1:8" ht="14.1" customHeight="1">
      <c r="A877" s="5">
        <v>321</v>
      </c>
      <c r="B877" s="24" t="s">
        <v>721</v>
      </c>
      <c r="C877" s="8" t="s">
        <v>732</v>
      </c>
    </row>
    <row r="878" spans="1:8" ht="14.1" customHeight="1">
      <c r="A878" s="5">
        <v>322</v>
      </c>
      <c r="B878" s="24" t="s">
        <v>721</v>
      </c>
      <c r="C878" s="8" t="s">
        <v>732</v>
      </c>
    </row>
    <row r="879" spans="1:8" ht="14.1" customHeight="1">
      <c r="A879" s="5">
        <v>323</v>
      </c>
      <c r="B879" s="24" t="s">
        <v>721</v>
      </c>
      <c r="C879" s="8" t="s">
        <v>732</v>
      </c>
    </row>
    <row r="880" spans="1:8" ht="14.1" customHeight="1">
      <c r="A880" s="5">
        <v>324</v>
      </c>
      <c r="B880" s="24" t="s">
        <v>721</v>
      </c>
      <c r="C880" s="8" t="s">
        <v>732</v>
      </c>
    </row>
    <row r="881" spans="1:3" ht="14.1" customHeight="1">
      <c r="A881" s="5">
        <v>325</v>
      </c>
      <c r="B881" s="24" t="s">
        <v>721</v>
      </c>
      <c r="C881" s="8" t="s">
        <v>732</v>
      </c>
    </row>
    <row r="882" spans="1:3" ht="14.1" customHeight="1">
      <c r="A882" s="5">
        <v>326</v>
      </c>
      <c r="B882" s="24" t="s">
        <v>721</v>
      </c>
      <c r="C882" s="8" t="s">
        <v>732</v>
      </c>
    </row>
    <row r="883" spans="1:3" ht="14.1" customHeight="1">
      <c r="A883" s="5">
        <v>327</v>
      </c>
      <c r="B883" s="24" t="s">
        <v>721</v>
      </c>
      <c r="C883" s="8" t="s">
        <v>732</v>
      </c>
    </row>
    <row r="884" spans="1:3" ht="14.1" customHeight="1">
      <c r="A884" s="5">
        <v>328</v>
      </c>
      <c r="B884" s="24" t="s">
        <v>721</v>
      </c>
      <c r="C884" s="8" t="s">
        <v>732</v>
      </c>
    </row>
    <row r="885" spans="1:3" ht="14.1" customHeight="1">
      <c r="A885" s="5">
        <v>329</v>
      </c>
      <c r="B885" s="24" t="s">
        <v>721</v>
      </c>
      <c r="C885" s="8" t="s">
        <v>732</v>
      </c>
    </row>
    <row r="886" spans="1:3" ht="14.1" customHeight="1">
      <c r="A886" s="5">
        <v>330</v>
      </c>
      <c r="B886" s="24" t="s">
        <v>721</v>
      </c>
      <c r="C886" s="8" t="s">
        <v>732</v>
      </c>
    </row>
    <row r="887" spans="1:3" ht="14.1" customHeight="1">
      <c r="A887" s="5">
        <v>331</v>
      </c>
      <c r="B887" s="24" t="s">
        <v>721</v>
      </c>
      <c r="C887" s="8" t="s">
        <v>732</v>
      </c>
    </row>
    <row r="888" spans="1:3" ht="14.1" customHeight="1">
      <c r="A888" s="5">
        <v>332</v>
      </c>
      <c r="B888" s="24" t="s">
        <v>721</v>
      </c>
      <c r="C888" s="8" t="s">
        <v>732</v>
      </c>
    </row>
    <row r="889" spans="1:3" ht="14.1" customHeight="1">
      <c r="A889" s="5">
        <v>333</v>
      </c>
      <c r="B889" s="24" t="s">
        <v>721</v>
      </c>
      <c r="C889" s="8" t="s">
        <v>732</v>
      </c>
    </row>
    <row r="890" spans="1:3" ht="14.1" customHeight="1">
      <c r="A890" s="5">
        <v>334</v>
      </c>
      <c r="B890" s="24" t="s">
        <v>721</v>
      </c>
      <c r="C890" s="8" t="s">
        <v>732</v>
      </c>
    </row>
    <row r="891" spans="1:3" ht="14.1" customHeight="1">
      <c r="A891" s="5">
        <v>335</v>
      </c>
      <c r="B891" s="24" t="s">
        <v>721</v>
      </c>
      <c r="C891" s="8" t="s">
        <v>732</v>
      </c>
    </row>
    <row r="892" spans="1:3" ht="14.1" customHeight="1">
      <c r="A892" s="5">
        <v>336</v>
      </c>
      <c r="B892" s="24" t="s">
        <v>721</v>
      </c>
      <c r="C892" s="8" t="s">
        <v>732</v>
      </c>
    </row>
    <row r="893" spans="1:3" ht="14.1" customHeight="1">
      <c r="A893" s="5">
        <v>337</v>
      </c>
      <c r="B893" s="24" t="s">
        <v>721</v>
      </c>
      <c r="C893" s="8" t="s">
        <v>732</v>
      </c>
    </row>
    <row r="894" spans="1:3" ht="14.1" customHeight="1">
      <c r="A894" s="5">
        <v>338</v>
      </c>
      <c r="B894" s="24" t="s">
        <v>721</v>
      </c>
      <c r="C894" s="8" t="s">
        <v>732</v>
      </c>
    </row>
    <row r="895" spans="1:3" ht="14.1" customHeight="1">
      <c r="A895" s="5">
        <v>339</v>
      </c>
      <c r="B895" s="24" t="s">
        <v>721</v>
      </c>
      <c r="C895" s="8" t="s">
        <v>732</v>
      </c>
    </row>
    <row r="896" spans="1:3" ht="14.1" customHeight="1">
      <c r="A896" s="5">
        <v>340</v>
      </c>
      <c r="B896" s="24" t="s">
        <v>721</v>
      </c>
      <c r="C896" s="8" t="s">
        <v>732</v>
      </c>
    </row>
    <row r="897" spans="1:18" ht="14.1" customHeight="1">
      <c r="A897" s="5">
        <v>341</v>
      </c>
      <c r="B897" s="24" t="s">
        <v>721</v>
      </c>
      <c r="C897" s="8" t="s">
        <v>732</v>
      </c>
    </row>
    <row r="898" spans="1:18" ht="14.1" customHeight="1">
      <c r="A898" s="5">
        <v>342</v>
      </c>
      <c r="B898" s="24" t="s">
        <v>721</v>
      </c>
      <c r="C898" s="8" t="s">
        <v>732</v>
      </c>
    </row>
    <row r="899" spans="1:18" ht="14.1" customHeight="1">
      <c r="A899" s="5">
        <v>343</v>
      </c>
      <c r="B899" s="24" t="s">
        <v>721</v>
      </c>
      <c r="C899" s="8" t="s">
        <v>732</v>
      </c>
    </row>
    <row r="900" spans="1:18" ht="14.1" customHeight="1">
      <c r="A900" s="5">
        <v>344</v>
      </c>
      <c r="B900" s="24" t="s">
        <v>721</v>
      </c>
      <c r="C900" s="8" t="s">
        <v>732</v>
      </c>
      <c r="E900" s="16">
        <v>7400.880000000001</v>
      </c>
      <c r="F900" s="16">
        <v>5861.6</v>
      </c>
      <c r="G900" s="16">
        <v>1539.2800000000007</v>
      </c>
      <c r="H900" s="16">
        <f t="shared" si="30"/>
        <v>20.798607733134446</v>
      </c>
    </row>
    <row r="901" spans="1:18" ht="14.1" customHeight="1">
      <c r="A901" s="5">
        <v>345</v>
      </c>
      <c r="B901" s="24" t="s">
        <v>721</v>
      </c>
      <c r="C901" s="8" t="s">
        <v>732</v>
      </c>
      <c r="E901" s="16">
        <v>8267.2800000000007</v>
      </c>
      <c r="F901" s="16">
        <v>5861.6</v>
      </c>
      <c r="G901" s="16">
        <v>2405.6800000000003</v>
      </c>
      <c r="H901" s="16">
        <f t="shared" si="30"/>
        <v>29.098808798056918</v>
      </c>
    </row>
    <row r="902" spans="1:18" ht="14.1" customHeight="1">
      <c r="A902" s="5">
        <v>346</v>
      </c>
      <c r="B902" s="24" t="s">
        <v>721</v>
      </c>
      <c r="C902" s="8" t="s">
        <v>732</v>
      </c>
      <c r="E902" s="16">
        <v>7866.0000000000009</v>
      </c>
      <c r="F902" s="16">
        <v>5861.6</v>
      </c>
      <c r="G902" s="16">
        <v>2004.4000000000005</v>
      </c>
      <c r="H902" s="16">
        <f t="shared" si="30"/>
        <v>25.481820493262148</v>
      </c>
    </row>
    <row r="903" spans="1:18" ht="14.1" customHeight="1">
      <c r="A903" s="5">
        <v>347</v>
      </c>
      <c r="B903" s="24" t="s">
        <v>721</v>
      </c>
      <c r="C903" s="8" t="s">
        <v>732</v>
      </c>
      <c r="E903" s="16">
        <v>7423.6800000000012</v>
      </c>
      <c r="F903" s="16">
        <v>5861.6</v>
      </c>
      <c r="G903" s="16">
        <v>1562.0800000000008</v>
      </c>
      <c r="H903" s="16">
        <f t="shared" si="30"/>
        <v>21.041855252381573</v>
      </c>
    </row>
    <row r="904" spans="1:18" ht="14.1" customHeight="1">
      <c r="A904" s="5">
        <v>348</v>
      </c>
      <c r="B904" s="24" t="s">
        <v>721</v>
      </c>
      <c r="C904" s="8" t="s">
        <v>732</v>
      </c>
    </row>
    <row r="905" spans="1:18" ht="14.1" customHeight="1">
      <c r="A905" s="5">
        <v>349</v>
      </c>
      <c r="B905" s="24" t="s">
        <v>721</v>
      </c>
      <c r="C905" s="8" t="s">
        <v>732</v>
      </c>
    </row>
    <row r="906" spans="1:18" ht="14.1" customHeight="1">
      <c r="A906" s="5">
        <v>350</v>
      </c>
      <c r="B906" s="24" t="s">
        <v>721</v>
      </c>
      <c r="C906" s="8" t="s">
        <v>732</v>
      </c>
    </row>
    <row r="907" spans="1:18" ht="14.1" customHeight="1">
      <c r="A907" s="5">
        <v>351</v>
      </c>
      <c r="B907" s="24" t="s">
        <v>721</v>
      </c>
      <c r="C907" s="8" t="s">
        <v>732</v>
      </c>
    </row>
    <row r="908" spans="1:18" ht="14.1" customHeight="1">
      <c r="A908" s="5">
        <v>352</v>
      </c>
      <c r="B908" s="24" t="s">
        <v>721</v>
      </c>
      <c r="C908" s="8" t="s">
        <v>732</v>
      </c>
    </row>
    <row r="909" spans="1:18" ht="14.1" customHeight="1">
      <c r="A909" s="5">
        <v>353</v>
      </c>
      <c r="B909" s="24" t="s">
        <v>721</v>
      </c>
      <c r="C909" s="8" t="s">
        <v>732</v>
      </c>
    </row>
    <row r="910" spans="1:18" ht="14.1" customHeight="1">
      <c r="A910" s="5">
        <v>354</v>
      </c>
      <c r="B910" s="24" t="s">
        <v>721</v>
      </c>
      <c r="C910" s="8" t="s">
        <v>732</v>
      </c>
    </row>
    <row r="911" spans="1:18" ht="14.1" customHeight="1">
      <c r="A911" s="5">
        <v>355</v>
      </c>
      <c r="B911" s="24" t="s">
        <v>721</v>
      </c>
      <c r="C911" s="8" t="s">
        <v>732</v>
      </c>
    </row>
    <row r="912" spans="1:18" ht="14.1" customHeight="1">
      <c r="A912" s="5">
        <v>356</v>
      </c>
      <c r="B912" s="24" t="s">
        <v>721</v>
      </c>
      <c r="C912" s="8" t="s">
        <v>733</v>
      </c>
      <c r="E912" s="16">
        <v>4786.8600000000006</v>
      </c>
      <c r="F912" s="16">
        <v>4178.1000000000004</v>
      </c>
      <c r="G912" s="16">
        <v>608.76000000000022</v>
      </c>
      <c r="H912" s="16">
        <f t="shared" ref="H912:H958" si="31">G912/E912*100</f>
        <v>12.717313646106218</v>
      </c>
      <c r="J912" s="16">
        <v>4786.8600000000006</v>
      </c>
      <c r="K912" s="16">
        <v>4493.88</v>
      </c>
      <c r="L912" s="16">
        <v>292.98000000000047</v>
      </c>
      <c r="M912" s="16">
        <f>L912/J912*100</f>
        <v>6.1205048821147985</v>
      </c>
      <c r="O912" s="16">
        <v>4786.8600000000006</v>
      </c>
      <c r="P912" s="16">
        <v>4341.8999999999996</v>
      </c>
      <c r="Q912" s="16">
        <v>444.96000000000095</v>
      </c>
      <c r="R912" s="16">
        <f>Q912/O912*100</f>
        <v>9.2954462842030239</v>
      </c>
    </row>
    <row r="913" spans="1:18" ht="14.1" customHeight="1">
      <c r="A913" s="5">
        <v>357</v>
      </c>
      <c r="B913" s="24" t="s">
        <v>721</v>
      </c>
      <c r="C913" s="8" t="s">
        <v>733</v>
      </c>
      <c r="E913" s="16">
        <v>5474.2800000000007</v>
      </c>
      <c r="F913" s="16">
        <v>4632.9600000000009</v>
      </c>
      <c r="G913" s="16">
        <v>841.31999999999971</v>
      </c>
      <c r="H913" s="16">
        <f t="shared" si="31"/>
        <v>15.368596418159095</v>
      </c>
      <c r="J913" s="16">
        <v>5474.2800000000007</v>
      </c>
      <c r="K913" s="16">
        <v>4468.8</v>
      </c>
      <c r="L913" s="16">
        <v>1005.4800000000005</v>
      </c>
      <c r="M913" s="16">
        <f t="shared" ref="M913:M914" si="32">L913/J913*100</f>
        <v>18.367346938775515</v>
      </c>
    </row>
    <row r="914" spans="1:18" ht="14.1" customHeight="1">
      <c r="A914" s="5">
        <v>358</v>
      </c>
      <c r="B914" s="24" t="s">
        <v>721</v>
      </c>
      <c r="C914" s="8" t="s">
        <v>733</v>
      </c>
      <c r="E914" s="16">
        <v>4631.8200000000006</v>
      </c>
      <c r="F914" s="16">
        <v>3885.1200000000003</v>
      </c>
      <c r="G914" s="16">
        <v>746.70000000000027</v>
      </c>
      <c r="H914" s="16">
        <f t="shared" si="31"/>
        <v>16.121092788579872</v>
      </c>
      <c r="J914" s="16">
        <v>4631.8200000000006</v>
      </c>
      <c r="K914" s="16">
        <v>4005.9600000000005</v>
      </c>
      <c r="L914" s="16">
        <v>625.86000000000013</v>
      </c>
      <c r="M914" s="16">
        <f t="shared" si="32"/>
        <v>13.512183115924195</v>
      </c>
      <c r="O914" s="16">
        <v>4631.8200000000006</v>
      </c>
      <c r="P914" s="16">
        <v>4341.8999999999996</v>
      </c>
      <c r="Q914" s="16">
        <v>289.92000000000098</v>
      </c>
      <c r="R914" s="16">
        <f t="shared" ref="R914" si="33">Q914/O914*100</f>
        <v>6.2593105949713275</v>
      </c>
    </row>
    <row r="915" spans="1:18" ht="14.1" customHeight="1">
      <c r="A915" s="5">
        <v>359</v>
      </c>
      <c r="B915" s="24" t="s">
        <v>721</v>
      </c>
      <c r="C915" s="8" t="s">
        <v>733</v>
      </c>
    </row>
    <row r="916" spans="1:18" ht="14.1" customHeight="1">
      <c r="A916" s="5">
        <v>360</v>
      </c>
      <c r="B916" s="24" t="s">
        <v>721</v>
      </c>
      <c r="C916" s="8" t="s">
        <v>733</v>
      </c>
    </row>
    <row r="917" spans="1:18" ht="14.1" customHeight="1">
      <c r="A917" s="5">
        <v>361</v>
      </c>
      <c r="B917" s="24" t="s">
        <v>721</v>
      </c>
      <c r="C917" s="8" t="s">
        <v>733</v>
      </c>
    </row>
    <row r="918" spans="1:18" ht="14.1" customHeight="1">
      <c r="A918" s="5">
        <v>362</v>
      </c>
      <c r="B918" s="24" t="s">
        <v>721</v>
      </c>
      <c r="C918" s="8" t="s">
        <v>733</v>
      </c>
    </row>
    <row r="919" spans="1:18" ht="14.1" customHeight="1">
      <c r="A919" s="5">
        <v>363</v>
      </c>
      <c r="B919" s="24" t="s">
        <v>721</v>
      </c>
      <c r="C919" s="8" t="s">
        <v>733</v>
      </c>
    </row>
    <row r="920" spans="1:18" ht="14.1" customHeight="1">
      <c r="A920" s="5">
        <v>364</v>
      </c>
      <c r="B920" s="24" t="s">
        <v>721</v>
      </c>
      <c r="C920" s="8" t="s">
        <v>733</v>
      </c>
    </row>
    <row r="921" spans="1:18" ht="14.1" customHeight="1">
      <c r="A921" s="5">
        <v>365</v>
      </c>
      <c r="B921" s="24" t="s">
        <v>721</v>
      </c>
      <c r="C921" s="8" t="s">
        <v>733</v>
      </c>
    </row>
    <row r="922" spans="1:18" ht="14.1" customHeight="1">
      <c r="A922" s="5">
        <v>366</v>
      </c>
      <c r="B922" s="24" t="s">
        <v>721</v>
      </c>
      <c r="C922" s="8" t="s">
        <v>733</v>
      </c>
    </row>
    <row r="923" spans="1:18" ht="14.1" customHeight="1">
      <c r="A923" s="5">
        <v>367</v>
      </c>
      <c r="B923" s="24" t="s">
        <v>721</v>
      </c>
      <c r="C923" s="8" t="s">
        <v>733</v>
      </c>
    </row>
    <row r="924" spans="1:18" ht="14.1" customHeight="1">
      <c r="A924" s="5">
        <v>368</v>
      </c>
      <c r="B924" s="24" t="s">
        <v>721</v>
      </c>
      <c r="C924" s="8" t="s">
        <v>733</v>
      </c>
    </row>
    <row r="925" spans="1:18" ht="14.1" customHeight="1">
      <c r="A925" s="5">
        <v>369</v>
      </c>
      <c r="B925" s="24" t="s">
        <v>721</v>
      </c>
      <c r="C925" s="8" t="s">
        <v>733</v>
      </c>
    </row>
    <row r="926" spans="1:18" ht="14.1" customHeight="1">
      <c r="A926" s="5">
        <v>370</v>
      </c>
      <c r="B926" s="24" t="s">
        <v>721</v>
      </c>
      <c r="C926" s="8" t="s">
        <v>733</v>
      </c>
    </row>
    <row r="927" spans="1:18" ht="14.1" customHeight="1">
      <c r="A927" s="5">
        <v>371</v>
      </c>
      <c r="B927" s="24" t="s">
        <v>721</v>
      </c>
      <c r="C927" s="8" t="s">
        <v>733</v>
      </c>
    </row>
    <row r="928" spans="1:18" ht="14.1" customHeight="1">
      <c r="A928" s="5">
        <v>372</v>
      </c>
      <c r="B928" s="24" t="s">
        <v>721</v>
      </c>
      <c r="C928" s="8" t="s">
        <v>733</v>
      </c>
    </row>
    <row r="929" spans="1:3" ht="14.1" customHeight="1">
      <c r="A929" s="5">
        <v>373</v>
      </c>
      <c r="B929" s="24" t="s">
        <v>721</v>
      </c>
      <c r="C929" s="8" t="s">
        <v>733</v>
      </c>
    </row>
    <row r="930" spans="1:3" ht="14.1" customHeight="1">
      <c r="A930" s="5">
        <v>374</v>
      </c>
      <c r="B930" s="24" t="s">
        <v>721</v>
      </c>
      <c r="C930" s="8" t="s">
        <v>733</v>
      </c>
    </row>
    <row r="931" spans="1:3" ht="14.1" customHeight="1">
      <c r="A931" s="5">
        <v>375</v>
      </c>
      <c r="B931" s="24" t="s">
        <v>721</v>
      </c>
      <c r="C931" s="8" t="s">
        <v>733</v>
      </c>
    </row>
    <row r="932" spans="1:3" ht="14.1" customHeight="1">
      <c r="A932" s="5">
        <v>376</v>
      </c>
      <c r="B932" s="24" t="s">
        <v>721</v>
      </c>
      <c r="C932" s="8" t="s">
        <v>733</v>
      </c>
    </row>
    <row r="933" spans="1:3" ht="14.1" customHeight="1">
      <c r="A933" s="5">
        <v>377</v>
      </c>
      <c r="B933" s="24" t="s">
        <v>721</v>
      </c>
      <c r="C933" s="8" t="s">
        <v>734</v>
      </c>
    </row>
    <row r="934" spans="1:3" ht="14.1" customHeight="1">
      <c r="A934" s="5">
        <v>381</v>
      </c>
      <c r="B934" s="24" t="s">
        <v>721</v>
      </c>
      <c r="C934" s="8" t="s">
        <v>734</v>
      </c>
    </row>
    <row r="935" spans="1:3" ht="14.1" customHeight="1">
      <c r="A935" s="5">
        <v>385</v>
      </c>
      <c r="B935" s="24" t="s">
        <v>721</v>
      </c>
      <c r="C935" s="8" t="s">
        <v>734</v>
      </c>
    </row>
    <row r="936" spans="1:3" ht="14.1" customHeight="1">
      <c r="A936" s="5">
        <v>389</v>
      </c>
      <c r="B936" s="24" t="s">
        <v>721</v>
      </c>
      <c r="C936" s="8" t="s">
        <v>734</v>
      </c>
    </row>
    <row r="937" spans="1:3" ht="14.1" customHeight="1">
      <c r="A937" s="5">
        <v>393</v>
      </c>
      <c r="B937" s="24" t="s">
        <v>721</v>
      </c>
      <c r="C937" s="8" t="s">
        <v>734</v>
      </c>
    </row>
    <row r="938" spans="1:3" ht="14.1" customHeight="1">
      <c r="A938" s="5">
        <v>397</v>
      </c>
      <c r="B938" s="24" t="s">
        <v>721</v>
      </c>
      <c r="C938" s="8" t="s">
        <v>734</v>
      </c>
    </row>
    <row r="939" spans="1:3" ht="14.1" customHeight="1">
      <c r="A939" s="5">
        <v>401</v>
      </c>
      <c r="B939" s="24" t="s">
        <v>721</v>
      </c>
      <c r="C939" s="8" t="s">
        <v>735</v>
      </c>
    </row>
    <row r="940" spans="1:3" ht="14.1" customHeight="1">
      <c r="A940" s="5">
        <v>402</v>
      </c>
      <c r="B940" s="24" t="s">
        <v>721</v>
      </c>
      <c r="C940" s="8" t="s">
        <v>735</v>
      </c>
    </row>
    <row r="941" spans="1:3" ht="14.1" customHeight="1">
      <c r="A941" s="5">
        <v>403</v>
      </c>
      <c r="B941" s="24" t="s">
        <v>721</v>
      </c>
      <c r="C941" s="8" t="s">
        <v>735</v>
      </c>
    </row>
    <row r="942" spans="1:3" ht="14.1" customHeight="1">
      <c r="A942" s="5">
        <v>404</v>
      </c>
      <c r="B942" s="24" t="s">
        <v>721</v>
      </c>
      <c r="C942" s="8" t="s">
        <v>735</v>
      </c>
    </row>
    <row r="943" spans="1:3" ht="14.1" customHeight="1">
      <c r="A943" s="5">
        <v>405</v>
      </c>
      <c r="B943" s="24" t="s">
        <v>721</v>
      </c>
      <c r="C943" s="8" t="s">
        <v>735</v>
      </c>
    </row>
    <row r="944" spans="1:3" ht="14.1" customHeight="1">
      <c r="A944" s="5">
        <v>406</v>
      </c>
      <c r="B944" s="24" t="s">
        <v>721</v>
      </c>
      <c r="C944" s="8" t="s">
        <v>735</v>
      </c>
    </row>
    <row r="945" spans="1:18" ht="14.1" customHeight="1">
      <c r="A945" s="5">
        <v>407</v>
      </c>
      <c r="B945" s="24" t="s">
        <v>721</v>
      </c>
      <c r="C945" s="8" t="s">
        <v>735</v>
      </c>
    </row>
    <row r="946" spans="1:18" ht="14.1" customHeight="1">
      <c r="A946" s="5">
        <v>408</v>
      </c>
      <c r="B946" s="24" t="s">
        <v>721</v>
      </c>
      <c r="C946" s="8" t="s">
        <v>735</v>
      </c>
    </row>
    <row r="947" spans="1:18" ht="14.1" customHeight="1">
      <c r="A947" s="5">
        <v>413</v>
      </c>
      <c r="B947" s="24" t="s">
        <v>721</v>
      </c>
      <c r="C947" s="8" t="s">
        <v>735</v>
      </c>
      <c r="E947" s="16">
        <v>7236.7200000000012</v>
      </c>
      <c r="F947" s="16">
        <v>5932</v>
      </c>
      <c r="G947" s="16">
        <v>1304.7200000000012</v>
      </c>
      <c r="H947" s="16">
        <f t="shared" si="31"/>
        <v>18.029162382958038</v>
      </c>
    </row>
    <row r="948" spans="1:18" ht="14.1" customHeight="1">
      <c r="A948" s="5">
        <v>414</v>
      </c>
      <c r="B948" s="24" t="s">
        <v>721</v>
      </c>
      <c r="C948" s="8" t="s">
        <v>735</v>
      </c>
      <c r="E948" s="16">
        <v>7156.920000000001</v>
      </c>
      <c r="F948" s="16">
        <v>5932</v>
      </c>
      <c r="G948" s="16">
        <v>1224.920000000001</v>
      </c>
      <c r="H948" s="16">
        <f t="shared" si="31"/>
        <v>17.115183626476206</v>
      </c>
    </row>
    <row r="949" spans="1:18" ht="14.1" customHeight="1">
      <c r="A949" s="5">
        <v>415</v>
      </c>
      <c r="B949" s="24" t="s">
        <v>721</v>
      </c>
      <c r="C949" s="8" t="s">
        <v>735</v>
      </c>
      <c r="E949" s="16">
        <v>6992.7600000000011</v>
      </c>
      <c r="F949" s="16">
        <v>5932</v>
      </c>
      <c r="G949" s="16">
        <v>1060.7600000000011</v>
      </c>
      <c r="H949" s="16">
        <f t="shared" si="31"/>
        <v>15.169403783341643</v>
      </c>
    </row>
    <row r="950" spans="1:18" ht="14.1" customHeight="1">
      <c r="A950" s="5">
        <v>416</v>
      </c>
      <c r="B950" s="24" t="s">
        <v>721</v>
      </c>
      <c r="C950" s="8" t="s">
        <v>735</v>
      </c>
      <c r="E950" s="16">
        <v>8208</v>
      </c>
      <c r="F950" s="16">
        <v>5932</v>
      </c>
      <c r="G950" s="16">
        <v>2276</v>
      </c>
      <c r="H950" s="16">
        <f t="shared" si="31"/>
        <v>27.729044834307992</v>
      </c>
    </row>
    <row r="951" spans="1:18" ht="14.1" customHeight="1">
      <c r="A951" s="5">
        <v>421</v>
      </c>
      <c r="B951" s="24" t="s">
        <v>721</v>
      </c>
      <c r="C951" s="8" t="s">
        <v>736</v>
      </c>
    </row>
    <row r="952" spans="1:18" ht="14.1" customHeight="1">
      <c r="A952" s="5">
        <v>425</v>
      </c>
      <c r="B952" s="24" t="s">
        <v>721</v>
      </c>
      <c r="C952" s="8" t="s">
        <v>736</v>
      </c>
    </row>
    <row r="953" spans="1:18" ht="14.1" customHeight="1">
      <c r="A953" s="5">
        <v>433</v>
      </c>
      <c r="B953" s="24" t="s">
        <v>721</v>
      </c>
      <c r="C953" s="8" t="s">
        <v>736</v>
      </c>
      <c r="J953" s="16">
        <v>7236.7200000000012</v>
      </c>
      <c r="K953" s="16">
        <v>5167.6200000000008</v>
      </c>
      <c r="L953" s="16">
        <v>2069.1000000000004</v>
      </c>
      <c r="M953" s="16">
        <f>L953/J953*100</f>
        <v>28.591682419659737</v>
      </c>
    </row>
    <row r="954" spans="1:18" ht="14.1" customHeight="1">
      <c r="A954" s="5">
        <v>441</v>
      </c>
      <c r="B954" s="24" t="s">
        <v>721</v>
      </c>
      <c r="C954" s="8" t="s">
        <v>737</v>
      </c>
    </row>
    <row r="955" spans="1:18" ht="14.1" customHeight="1">
      <c r="A955" s="5">
        <v>445</v>
      </c>
      <c r="B955" s="24" t="s">
        <v>721</v>
      </c>
      <c r="C955" s="8" t="s">
        <v>737</v>
      </c>
    </row>
    <row r="956" spans="1:18" ht="14.1" customHeight="1">
      <c r="A956" s="5">
        <v>453</v>
      </c>
      <c r="B956" s="24" t="s">
        <v>721</v>
      </c>
      <c r="C956" s="8" t="s">
        <v>737</v>
      </c>
      <c r="O956" s="16">
        <v>7236.7200000000012</v>
      </c>
      <c r="P956" s="16">
        <v>5167.6200000000008</v>
      </c>
      <c r="Q956" s="16">
        <v>2069.1000000000004</v>
      </c>
      <c r="R956" s="16">
        <f>Q956/O956*100</f>
        <v>28.591682419659737</v>
      </c>
    </row>
    <row r="957" spans="1:18" ht="14.1" customHeight="1">
      <c r="A957" s="5">
        <v>461</v>
      </c>
      <c r="B957" s="24" t="s">
        <v>721</v>
      </c>
      <c r="C957" s="8" t="s">
        <v>738</v>
      </c>
      <c r="E957" s="16">
        <v>7052.0400000000009</v>
      </c>
      <c r="F957" s="16">
        <v>5810.6</v>
      </c>
      <c r="G957" s="16">
        <v>1241.4400000000005</v>
      </c>
      <c r="H957" s="16">
        <f t="shared" si="31"/>
        <v>17.603984095382334</v>
      </c>
      <c r="J957" s="16">
        <v>7052.0400000000009</v>
      </c>
      <c r="K957" s="16">
        <v>4747</v>
      </c>
      <c r="L957" s="16">
        <v>2305.0400000000009</v>
      </c>
      <c r="M957" s="16">
        <f t="shared" ref="M957:M958" si="34">L957/J957*100</f>
        <v>32.686144718407732</v>
      </c>
      <c r="O957" s="16">
        <v>7052.0400000000009</v>
      </c>
      <c r="P957" s="16">
        <v>5722.2</v>
      </c>
      <c r="Q957" s="16">
        <v>1329.8400000000011</v>
      </c>
      <c r="R957" s="16">
        <f t="shared" ref="R957:R1013" si="35">Q957/O957*100</f>
        <v>18.857522078717658</v>
      </c>
    </row>
    <row r="958" spans="1:18" ht="14.1" customHeight="1">
      <c r="A958" s="5">
        <v>462</v>
      </c>
      <c r="B958" s="24" t="s">
        <v>721</v>
      </c>
      <c r="C958" s="8" t="s">
        <v>738</v>
      </c>
      <c r="E958" s="16">
        <v>6270.0000000000009</v>
      </c>
      <c r="F958" s="16">
        <v>5810.6</v>
      </c>
      <c r="G958" s="16">
        <v>459.40000000000055</v>
      </c>
      <c r="H958" s="16">
        <f t="shared" si="31"/>
        <v>7.3269537480063871</v>
      </c>
      <c r="J958" s="16">
        <v>6270.0000000000009</v>
      </c>
      <c r="K958" s="16">
        <v>4747</v>
      </c>
      <c r="L958" s="16">
        <v>1523.0000000000009</v>
      </c>
      <c r="M958" s="16">
        <f t="shared" si="34"/>
        <v>24.290271132376407</v>
      </c>
      <c r="O958" s="16">
        <v>6270.0000000000009</v>
      </c>
      <c r="P958" s="16">
        <v>5722.2</v>
      </c>
      <c r="Q958" s="16">
        <v>547.80000000000109</v>
      </c>
      <c r="R958" s="16">
        <f t="shared" si="35"/>
        <v>8.7368421052631735</v>
      </c>
    </row>
    <row r="959" spans="1:18" ht="14.1" customHeight="1">
      <c r="A959" s="5">
        <v>465</v>
      </c>
      <c r="B959" s="24" t="s">
        <v>721</v>
      </c>
      <c r="C959" s="8" t="s">
        <v>738</v>
      </c>
    </row>
    <row r="960" spans="1:18" ht="14.1" customHeight="1">
      <c r="A960" s="5">
        <v>466</v>
      </c>
      <c r="B960" s="24" t="s">
        <v>721</v>
      </c>
      <c r="C960" s="8" t="s">
        <v>738</v>
      </c>
    </row>
    <row r="961" spans="1:18" ht="14.1" customHeight="1">
      <c r="A961" s="5">
        <v>469</v>
      </c>
      <c r="B961" s="24" t="s">
        <v>721</v>
      </c>
      <c r="C961" s="8" t="s">
        <v>738</v>
      </c>
    </row>
    <row r="962" spans="1:18" ht="14.1" customHeight="1">
      <c r="A962" s="5">
        <v>470</v>
      </c>
      <c r="B962" s="24" t="s">
        <v>721</v>
      </c>
      <c r="C962" s="8" t="s">
        <v>738</v>
      </c>
    </row>
    <row r="963" spans="1:18" ht="14.1" customHeight="1">
      <c r="A963" s="5">
        <v>473</v>
      </c>
      <c r="B963" s="24" t="s">
        <v>721</v>
      </c>
      <c r="C963" s="8" t="s">
        <v>738</v>
      </c>
    </row>
    <row r="964" spans="1:18" ht="14.1" customHeight="1">
      <c r="A964" s="5">
        <v>474</v>
      </c>
      <c r="B964" s="24" t="s">
        <v>721</v>
      </c>
      <c r="C964" s="8" t="s">
        <v>738</v>
      </c>
    </row>
    <row r="965" spans="1:18" ht="14.1" customHeight="1">
      <c r="A965" s="5">
        <v>477</v>
      </c>
      <c r="B965" s="24" t="s">
        <v>721</v>
      </c>
      <c r="C965" s="8" t="s">
        <v>738</v>
      </c>
    </row>
    <row r="966" spans="1:18" ht="14.1" customHeight="1">
      <c r="A966" s="5">
        <v>478</v>
      </c>
      <c r="B966" s="24" t="s">
        <v>721</v>
      </c>
      <c r="C966" s="8" t="s">
        <v>738</v>
      </c>
    </row>
    <row r="967" spans="1:18" ht="14.1" customHeight="1">
      <c r="A967" s="5">
        <v>481</v>
      </c>
      <c r="B967" s="24" t="s">
        <v>721</v>
      </c>
      <c r="C967" s="8" t="s">
        <v>738</v>
      </c>
    </row>
    <row r="968" spans="1:18" ht="14.1" customHeight="1">
      <c r="A968" s="5">
        <v>482</v>
      </c>
      <c r="B968" s="24" t="s">
        <v>721</v>
      </c>
      <c r="C968" s="8" t="s">
        <v>738</v>
      </c>
    </row>
    <row r="969" spans="1:18" ht="14.1" customHeight="1">
      <c r="A969" s="5">
        <v>485</v>
      </c>
      <c r="B969" s="24" t="s">
        <v>721</v>
      </c>
      <c r="C969" s="8" t="s">
        <v>739</v>
      </c>
    </row>
    <row r="970" spans="1:18" ht="14.1" customHeight="1">
      <c r="A970" s="5">
        <v>486</v>
      </c>
      <c r="B970" s="24" t="s">
        <v>721</v>
      </c>
      <c r="C970" s="8" t="s">
        <v>739</v>
      </c>
    </row>
    <row r="971" spans="1:18" ht="14.1" customHeight="1">
      <c r="A971" s="5">
        <v>489</v>
      </c>
      <c r="B971" s="24" t="s">
        <v>721</v>
      </c>
      <c r="C971" s="8" t="s">
        <v>739</v>
      </c>
      <c r="O971" s="16">
        <v>5506.2000000000007</v>
      </c>
      <c r="P971" s="16">
        <v>5221.8</v>
      </c>
      <c r="Q971" s="16">
        <v>284.40000000000055</v>
      </c>
      <c r="R971" s="16">
        <f t="shared" si="35"/>
        <v>5.1650866296175311</v>
      </c>
    </row>
    <row r="972" spans="1:18" ht="14.1" customHeight="1">
      <c r="A972" s="5">
        <v>490</v>
      </c>
      <c r="B972" s="24" t="s">
        <v>721</v>
      </c>
      <c r="C972" s="8" t="s">
        <v>739</v>
      </c>
    </row>
    <row r="973" spans="1:18" ht="14.1" customHeight="1">
      <c r="A973" s="5">
        <v>493</v>
      </c>
      <c r="B973" s="24" t="s">
        <v>721</v>
      </c>
      <c r="C973" s="8" t="s">
        <v>739</v>
      </c>
    </row>
    <row r="974" spans="1:18" ht="14.1" customHeight="1">
      <c r="A974" s="5">
        <v>494</v>
      </c>
      <c r="B974" s="24" t="s">
        <v>721</v>
      </c>
      <c r="C974" s="8" t="s">
        <v>739</v>
      </c>
    </row>
    <row r="975" spans="1:18" ht="14.1" customHeight="1">
      <c r="A975" s="5">
        <v>497</v>
      </c>
      <c r="B975" s="24" t="s">
        <v>721</v>
      </c>
      <c r="C975" s="8" t="s">
        <v>739</v>
      </c>
      <c r="O975" s="16">
        <v>5702.2800000000007</v>
      </c>
      <c r="P975" s="16">
        <v>5221.8</v>
      </c>
      <c r="Q975" s="16">
        <v>480.48000000000047</v>
      </c>
      <c r="R975" s="16">
        <f t="shared" si="35"/>
        <v>8.4261032429133689</v>
      </c>
    </row>
    <row r="976" spans="1:18" ht="14.1" customHeight="1">
      <c r="A976" s="5">
        <v>498</v>
      </c>
      <c r="B976" s="24" t="s">
        <v>721</v>
      </c>
      <c r="C976" s="8" t="s">
        <v>739</v>
      </c>
    </row>
    <row r="977" spans="1:18" ht="14.1" customHeight="1">
      <c r="A977" s="5">
        <v>501</v>
      </c>
      <c r="B977" s="24" t="s">
        <v>721</v>
      </c>
      <c r="C977" s="8" t="s">
        <v>740</v>
      </c>
      <c r="J977" s="16">
        <v>9234.0000000000018</v>
      </c>
      <c r="K977" s="16">
        <v>7705.8</v>
      </c>
      <c r="L977" s="16">
        <v>1528.2000000000016</v>
      </c>
      <c r="M977" s="16">
        <f>L977/J977*100</f>
        <v>16.549707602339193</v>
      </c>
      <c r="O977" s="16">
        <v>9234.0000000000018</v>
      </c>
      <c r="P977" s="16">
        <v>8623.5</v>
      </c>
      <c r="Q977" s="16">
        <v>610.50000000000182</v>
      </c>
      <c r="R977" s="16">
        <f t="shared" si="35"/>
        <v>6.6114359974009291</v>
      </c>
    </row>
    <row r="978" spans="1:18" ht="14.1" customHeight="1">
      <c r="A978" s="5">
        <v>502</v>
      </c>
      <c r="B978" s="24" t="s">
        <v>721</v>
      </c>
      <c r="C978" s="8" t="s">
        <v>740</v>
      </c>
      <c r="J978" s="16">
        <v>8926.2000000000007</v>
      </c>
      <c r="K978" s="16">
        <v>7705.8</v>
      </c>
      <c r="L978" s="16">
        <v>1220.4000000000005</v>
      </c>
      <c r="M978" s="16">
        <f>L978/J978*100</f>
        <v>13.672111312764676</v>
      </c>
      <c r="O978" s="16">
        <v>8926.2000000000007</v>
      </c>
      <c r="P978" s="16">
        <v>8623.5</v>
      </c>
      <c r="Q978" s="16">
        <v>302.70000000000073</v>
      </c>
      <c r="R978" s="16">
        <f t="shared" si="35"/>
        <v>3.3911406869664664</v>
      </c>
    </row>
    <row r="979" spans="1:18" ht="14.1" customHeight="1">
      <c r="A979" s="5">
        <v>505</v>
      </c>
      <c r="B979" s="24" t="s">
        <v>721</v>
      </c>
      <c r="C979" s="8" t="s">
        <v>740</v>
      </c>
    </row>
    <row r="980" spans="1:18" ht="14.1" customHeight="1">
      <c r="A980" s="5">
        <v>506</v>
      </c>
      <c r="B980" s="24" t="s">
        <v>721</v>
      </c>
      <c r="C980" s="8" t="s">
        <v>740</v>
      </c>
    </row>
    <row r="981" spans="1:18" ht="14.1" customHeight="1">
      <c r="A981" s="5">
        <v>509</v>
      </c>
      <c r="B981" s="24" t="s">
        <v>721</v>
      </c>
      <c r="C981" s="8" t="s">
        <v>740</v>
      </c>
    </row>
    <row r="982" spans="1:18" ht="14.1" customHeight="1">
      <c r="A982" s="5">
        <v>510</v>
      </c>
      <c r="B982" s="24" t="s">
        <v>721</v>
      </c>
      <c r="C982" s="8" t="s">
        <v>740</v>
      </c>
    </row>
    <row r="983" spans="1:18" ht="14.1" customHeight="1">
      <c r="A983" s="5">
        <v>513</v>
      </c>
      <c r="B983" s="24" t="s">
        <v>721</v>
      </c>
      <c r="C983" s="8" t="s">
        <v>740</v>
      </c>
    </row>
    <row r="984" spans="1:18" ht="14.1" customHeight="1">
      <c r="A984" s="5">
        <v>514</v>
      </c>
      <c r="B984" s="24" t="s">
        <v>721</v>
      </c>
      <c r="C984" s="8" t="s">
        <v>740</v>
      </c>
    </row>
    <row r="985" spans="1:18" ht="14.1" customHeight="1">
      <c r="A985" s="5">
        <v>517</v>
      </c>
      <c r="B985" s="24" t="s">
        <v>721</v>
      </c>
      <c r="C985" s="8" t="s">
        <v>740</v>
      </c>
    </row>
    <row r="986" spans="1:18" ht="14.1" customHeight="1">
      <c r="A986" s="5">
        <v>518</v>
      </c>
      <c r="B986" s="24" t="s">
        <v>721</v>
      </c>
      <c r="C986" s="8" t="s">
        <v>740</v>
      </c>
    </row>
    <row r="987" spans="1:18" ht="14.1" customHeight="1">
      <c r="A987" s="5">
        <v>521</v>
      </c>
      <c r="B987" s="24" t="s">
        <v>721</v>
      </c>
      <c r="C987" s="8" t="s">
        <v>740</v>
      </c>
    </row>
    <row r="988" spans="1:18" ht="14.1" customHeight="1">
      <c r="A988" s="5">
        <v>522</v>
      </c>
      <c r="B988" s="24" t="s">
        <v>721</v>
      </c>
      <c r="C988" s="8" t="s">
        <v>740</v>
      </c>
    </row>
    <row r="989" spans="1:18" ht="14.1" customHeight="1">
      <c r="A989" s="5">
        <v>523</v>
      </c>
      <c r="B989" s="24" t="s">
        <v>721</v>
      </c>
      <c r="C989" s="8" t="s">
        <v>740</v>
      </c>
    </row>
    <row r="990" spans="1:18" ht="14.1" customHeight="1">
      <c r="A990" s="5">
        <v>525</v>
      </c>
      <c r="B990" s="24" t="s">
        <v>721</v>
      </c>
      <c r="C990" s="8" t="s">
        <v>741</v>
      </c>
    </row>
    <row r="991" spans="1:18" ht="14.1" customHeight="1">
      <c r="A991" s="5">
        <v>529</v>
      </c>
      <c r="B991" s="24" t="s">
        <v>721</v>
      </c>
      <c r="C991" s="8" t="s">
        <v>741</v>
      </c>
      <c r="O991" s="16">
        <v>7387.8</v>
      </c>
      <c r="P991" s="16">
        <v>6997.3</v>
      </c>
      <c r="Q991" s="16">
        <v>390.5</v>
      </c>
      <c r="R991" s="16">
        <f t="shared" si="35"/>
        <v>5.2857413573729657</v>
      </c>
    </row>
    <row r="992" spans="1:18" ht="14.1" customHeight="1">
      <c r="A992" s="5">
        <v>533</v>
      </c>
      <c r="B992" s="24" t="s">
        <v>721</v>
      </c>
      <c r="C992" s="8" t="s">
        <v>741</v>
      </c>
    </row>
    <row r="993" spans="1:18" ht="14.1" customHeight="1">
      <c r="A993" s="5">
        <v>537</v>
      </c>
      <c r="B993" s="24" t="s">
        <v>721</v>
      </c>
      <c r="C993" s="8" t="s">
        <v>741</v>
      </c>
      <c r="O993" s="16">
        <v>7898.3</v>
      </c>
      <c r="P993" s="16">
        <v>6997.3</v>
      </c>
      <c r="Q993" s="16">
        <v>901</v>
      </c>
      <c r="R993" s="16">
        <f t="shared" si="35"/>
        <v>11.407518073509488</v>
      </c>
    </row>
    <row r="994" spans="1:18" ht="14.1" customHeight="1">
      <c r="A994" s="5">
        <v>541</v>
      </c>
      <c r="B994" s="24" t="s">
        <v>721</v>
      </c>
      <c r="C994" s="8" t="s">
        <v>742</v>
      </c>
    </row>
    <row r="995" spans="1:18" ht="14.1" customHeight="1">
      <c r="A995" s="5">
        <v>545</v>
      </c>
      <c r="B995" s="24" t="s">
        <v>721</v>
      </c>
      <c r="C995" s="8" t="s">
        <v>742</v>
      </c>
      <c r="O995" s="16">
        <v>7962.9000000000005</v>
      </c>
      <c r="P995" s="16">
        <v>7785.06</v>
      </c>
      <c r="Q995" s="16">
        <v>177.84000000000015</v>
      </c>
      <c r="R995" s="16">
        <f>Q995/O995*100</f>
        <v>2.2333571939871169</v>
      </c>
    </row>
    <row r="996" spans="1:18" ht="14.1" customHeight="1">
      <c r="A996" s="5">
        <v>549</v>
      </c>
      <c r="B996" s="24" t="s">
        <v>721</v>
      </c>
      <c r="C996" s="8" t="s">
        <v>742</v>
      </c>
    </row>
    <row r="997" spans="1:18" ht="14.1" customHeight="1">
      <c r="A997" s="5">
        <v>553</v>
      </c>
      <c r="B997" s="24" t="s">
        <v>721</v>
      </c>
      <c r="C997" s="8" t="s">
        <v>742</v>
      </c>
      <c r="O997" s="16">
        <v>8783.7000000000007</v>
      </c>
      <c r="P997" s="16">
        <v>7785.06</v>
      </c>
      <c r="Q997" s="16">
        <v>998.64000000000033</v>
      </c>
      <c r="R997" s="16">
        <f t="shared" si="35"/>
        <v>11.369240752757952</v>
      </c>
    </row>
    <row r="998" spans="1:18" ht="14.1" customHeight="1">
      <c r="A998" s="5">
        <v>557</v>
      </c>
      <c r="B998" s="24" t="s">
        <v>721</v>
      </c>
      <c r="C998" s="8" t="s">
        <v>743</v>
      </c>
    </row>
    <row r="999" spans="1:18" ht="14.1" customHeight="1">
      <c r="A999" s="5">
        <v>558</v>
      </c>
      <c r="B999" s="24" t="s">
        <v>721</v>
      </c>
      <c r="C999" s="8" t="s">
        <v>743</v>
      </c>
    </row>
    <row r="1000" spans="1:18" ht="14.1" customHeight="1">
      <c r="A1000" s="5">
        <v>559</v>
      </c>
      <c r="B1000" s="24" t="s">
        <v>721</v>
      </c>
      <c r="C1000" s="8" t="s">
        <v>743</v>
      </c>
    </row>
    <row r="1001" spans="1:18" ht="14.1" customHeight="1">
      <c r="A1001" s="5">
        <v>560</v>
      </c>
      <c r="B1001" s="24" t="s">
        <v>721</v>
      </c>
      <c r="C1001" s="8" t="s">
        <v>743</v>
      </c>
    </row>
    <row r="1002" spans="1:18" ht="14.1" customHeight="1">
      <c r="A1002" s="5">
        <v>561</v>
      </c>
      <c r="B1002" s="24" t="s">
        <v>721</v>
      </c>
      <c r="C1002" s="8" t="s">
        <v>743</v>
      </c>
      <c r="O1002" s="16">
        <v>7855.7400000000007</v>
      </c>
      <c r="P1002" s="16">
        <v>6983.9</v>
      </c>
      <c r="Q1002" s="16">
        <v>871.84000000000106</v>
      </c>
      <c r="R1002" s="16">
        <f t="shared" si="35"/>
        <v>11.098126974670762</v>
      </c>
    </row>
    <row r="1003" spans="1:18" ht="14.1" customHeight="1">
      <c r="A1003" s="5">
        <v>562</v>
      </c>
      <c r="B1003" s="24" t="s">
        <v>721</v>
      </c>
      <c r="C1003" s="8" t="s">
        <v>743</v>
      </c>
      <c r="O1003" s="16">
        <v>7262.9400000000005</v>
      </c>
      <c r="P1003" s="16">
        <v>6983.9</v>
      </c>
      <c r="Q1003" s="16">
        <v>279.04000000000087</v>
      </c>
      <c r="R1003" s="16">
        <f t="shared" si="35"/>
        <v>3.841970331573727</v>
      </c>
    </row>
    <row r="1004" spans="1:18" ht="14.1" customHeight="1">
      <c r="A1004" s="5">
        <v>563</v>
      </c>
      <c r="B1004" s="24" t="s">
        <v>721</v>
      </c>
      <c r="C1004" s="8" t="s">
        <v>743</v>
      </c>
      <c r="O1004" s="16">
        <v>7821.5400000000009</v>
      </c>
      <c r="P1004" s="16">
        <v>6983.9</v>
      </c>
      <c r="Q1004" s="16">
        <v>837.64000000000124</v>
      </c>
      <c r="R1004" s="16">
        <f t="shared" si="35"/>
        <v>10.709399939142434</v>
      </c>
    </row>
    <row r="1005" spans="1:18" ht="14.1" customHeight="1">
      <c r="A1005" s="5">
        <v>564</v>
      </c>
      <c r="B1005" s="24" t="s">
        <v>721</v>
      </c>
      <c r="C1005" s="8" t="s">
        <v>743</v>
      </c>
      <c r="O1005" s="16">
        <v>7742.880000000001</v>
      </c>
      <c r="P1005" s="16">
        <v>6983.9</v>
      </c>
      <c r="Q1005" s="16">
        <v>758.98000000000138</v>
      </c>
      <c r="R1005" s="16">
        <f t="shared" si="35"/>
        <v>9.8022957865807196</v>
      </c>
    </row>
    <row r="1006" spans="1:18" ht="14.1" customHeight="1">
      <c r="A1006" s="5">
        <v>565</v>
      </c>
      <c r="B1006" s="24" t="s">
        <v>721</v>
      </c>
      <c r="C1006" s="8" t="s">
        <v>743</v>
      </c>
    </row>
    <row r="1007" spans="1:18" ht="14.1" customHeight="1">
      <c r="A1007" s="5">
        <v>566</v>
      </c>
      <c r="B1007" s="24" t="s">
        <v>721</v>
      </c>
      <c r="C1007" s="8" t="s">
        <v>743</v>
      </c>
    </row>
    <row r="1008" spans="1:18" ht="14.1" customHeight="1">
      <c r="A1008" s="5">
        <v>567</v>
      </c>
      <c r="B1008" s="24" t="s">
        <v>721</v>
      </c>
      <c r="C1008" s="8" t="s">
        <v>743</v>
      </c>
    </row>
    <row r="1009" spans="1:18" ht="14.1" customHeight="1">
      <c r="A1009" s="5">
        <v>568</v>
      </c>
      <c r="B1009" s="24" t="s">
        <v>721</v>
      </c>
      <c r="C1009" s="8" t="s">
        <v>743</v>
      </c>
    </row>
    <row r="1010" spans="1:18" ht="14.1" customHeight="1">
      <c r="A1010" s="5">
        <v>569</v>
      </c>
      <c r="B1010" s="24" t="s">
        <v>721</v>
      </c>
      <c r="C1010" s="8" t="s">
        <v>743</v>
      </c>
      <c r="O1010" s="16">
        <v>7745.1600000000008</v>
      </c>
      <c r="P1010" s="16">
        <v>6983.9</v>
      </c>
      <c r="Q1010" s="16">
        <v>761.26000000000113</v>
      </c>
      <c r="R1010" s="16">
        <f t="shared" si="35"/>
        <v>9.8288479514948826</v>
      </c>
    </row>
    <row r="1011" spans="1:18" ht="14.1" customHeight="1">
      <c r="A1011" s="5">
        <v>570</v>
      </c>
      <c r="B1011" s="24" t="s">
        <v>721</v>
      </c>
      <c r="C1011" s="8" t="s">
        <v>743</v>
      </c>
      <c r="O1011" s="16">
        <v>8254.7400000000016</v>
      </c>
      <c r="P1011" s="16">
        <v>6983.9</v>
      </c>
      <c r="Q1011" s="16">
        <v>1270.840000000002</v>
      </c>
      <c r="R1011" s="16">
        <f t="shared" si="35"/>
        <v>15.395275926316296</v>
      </c>
    </row>
    <row r="1012" spans="1:18" ht="14.1" customHeight="1">
      <c r="A1012" s="5">
        <v>571</v>
      </c>
      <c r="B1012" s="24" t="s">
        <v>721</v>
      </c>
      <c r="C1012" s="8" t="s">
        <v>743</v>
      </c>
      <c r="O1012" s="16">
        <v>8955.84</v>
      </c>
      <c r="P1012" s="16">
        <v>6983.9</v>
      </c>
      <c r="Q1012" s="16">
        <v>1971.9400000000005</v>
      </c>
      <c r="R1012" s="16">
        <f t="shared" si="35"/>
        <v>22.018481795119168</v>
      </c>
    </row>
    <row r="1013" spans="1:18" ht="14.1" customHeight="1">
      <c r="A1013" s="5">
        <v>572</v>
      </c>
      <c r="B1013" s="24" t="s">
        <v>721</v>
      </c>
      <c r="C1013" s="8" t="s">
        <v>743</v>
      </c>
      <c r="O1013" s="16">
        <v>8251.3200000000015</v>
      </c>
      <c r="P1013" s="16">
        <v>6983.9</v>
      </c>
      <c r="Q1013" s="16">
        <v>1267.4200000000019</v>
      </c>
      <c r="R1013" s="16">
        <f t="shared" si="35"/>
        <v>15.360209033221373</v>
      </c>
    </row>
    <row r="1014" spans="1:18" ht="14.1" customHeight="1">
      <c r="A1014" s="5">
        <v>573</v>
      </c>
      <c r="B1014" s="24" t="s">
        <v>721</v>
      </c>
      <c r="C1014" s="8" t="s">
        <v>744</v>
      </c>
    </row>
    <row r="1015" spans="1:18" ht="14.1" customHeight="1">
      <c r="A1015" s="5">
        <v>574</v>
      </c>
      <c r="B1015" s="24" t="s">
        <v>706</v>
      </c>
      <c r="C1015" s="8" t="s">
        <v>744</v>
      </c>
    </row>
    <row r="1016" spans="1:18" ht="14.1" customHeight="1">
      <c r="A1016" s="5">
        <v>575</v>
      </c>
      <c r="B1016" s="24" t="s">
        <v>706</v>
      </c>
      <c r="C1016" s="8" t="s">
        <v>744</v>
      </c>
    </row>
    <row r="1017" spans="1:18" ht="14.1" customHeight="1">
      <c r="A1017" s="5">
        <v>576</v>
      </c>
      <c r="B1017" s="24" t="s">
        <v>706</v>
      </c>
      <c r="C1017" s="8" t="s">
        <v>744</v>
      </c>
    </row>
    <row r="1018" spans="1:18" ht="14.1" customHeight="1">
      <c r="A1018" s="5">
        <v>577</v>
      </c>
      <c r="B1018" s="24" t="s">
        <v>706</v>
      </c>
      <c r="C1018" s="8" t="s">
        <v>744</v>
      </c>
    </row>
    <row r="1019" spans="1:18" ht="14.1" customHeight="1">
      <c r="A1019" s="5">
        <v>578</v>
      </c>
      <c r="B1019" s="24" t="s">
        <v>706</v>
      </c>
      <c r="C1019" s="8" t="s">
        <v>744</v>
      </c>
    </row>
    <row r="1020" spans="1:18" ht="14.1" customHeight="1">
      <c r="A1020" s="5">
        <v>579</v>
      </c>
      <c r="B1020" s="24" t="s">
        <v>706</v>
      </c>
      <c r="C1020" s="8" t="s">
        <v>744</v>
      </c>
    </row>
    <row r="1021" spans="1:18" ht="14.1" customHeight="1">
      <c r="A1021" s="5">
        <v>580</v>
      </c>
      <c r="B1021" s="24" t="s">
        <v>706</v>
      </c>
      <c r="C1021" s="8" t="s">
        <v>744</v>
      </c>
    </row>
    <row r="1022" spans="1:18" ht="14.1" customHeight="1">
      <c r="A1022" s="5">
        <v>581</v>
      </c>
      <c r="B1022" s="24" t="s">
        <v>706</v>
      </c>
      <c r="C1022" s="8" t="s">
        <v>744</v>
      </c>
      <c r="E1022" s="16">
        <v>6478.6200000000008</v>
      </c>
      <c r="F1022" s="16">
        <v>5543.8</v>
      </c>
      <c r="G1022" s="16">
        <v>934.82000000000062</v>
      </c>
      <c r="H1022" s="16">
        <f t="shared" ref="H1022:H1025" si="36">G1022/E1022*100</f>
        <v>14.429307475974829</v>
      </c>
    </row>
    <row r="1023" spans="1:18" ht="14.1" customHeight="1">
      <c r="A1023" s="5">
        <v>582</v>
      </c>
      <c r="B1023" s="24" t="s">
        <v>706</v>
      </c>
      <c r="C1023" s="8" t="s">
        <v>744</v>
      </c>
      <c r="E1023" s="16">
        <v>6634.8000000000011</v>
      </c>
      <c r="F1023" s="16">
        <v>5543.8</v>
      </c>
      <c r="G1023" s="16">
        <v>1091.0000000000009</v>
      </c>
      <c r="H1023" s="16">
        <f t="shared" si="36"/>
        <v>16.443600409959618</v>
      </c>
    </row>
    <row r="1024" spans="1:18" ht="14.1" customHeight="1">
      <c r="A1024" s="5">
        <v>583</v>
      </c>
      <c r="B1024" s="24" t="s">
        <v>706</v>
      </c>
      <c r="C1024" s="8" t="s">
        <v>744</v>
      </c>
      <c r="E1024" s="16">
        <v>6480.9000000000005</v>
      </c>
      <c r="F1024" s="16">
        <v>5543.8</v>
      </c>
      <c r="G1024" s="16">
        <v>937.10000000000036</v>
      </c>
      <c r="H1024" s="16">
        <f t="shared" si="36"/>
        <v>14.459411501488994</v>
      </c>
    </row>
    <row r="1025" spans="1:18" ht="14.1" customHeight="1">
      <c r="A1025" s="5">
        <v>584</v>
      </c>
      <c r="B1025" s="24" t="s">
        <v>706</v>
      </c>
      <c r="C1025" s="8" t="s">
        <v>744</v>
      </c>
      <c r="E1025" s="16">
        <v>6722.5800000000008</v>
      </c>
      <c r="F1025" s="16">
        <v>5543.8</v>
      </c>
      <c r="G1025" s="16">
        <v>1178.7800000000007</v>
      </c>
      <c r="H1025" s="16">
        <f t="shared" si="36"/>
        <v>17.534636999485322</v>
      </c>
    </row>
    <row r="1026" spans="1:18" ht="14.1" customHeight="1">
      <c r="A1026" s="5">
        <v>585</v>
      </c>
      <c r="B1026" s="24" t="s">
        <v>706</v>
      </c>
      <c r="C1026" s="8" t="s">
        <v>744</v>
      </c>
    </row>
    <row r="1027" spans="1:18" ht="14.1" customHeight="1">
      <c r="A1027" s="5">
        <v>586</v>
      </c>
      <c r="B1027" s="24" t="s">
        <v>706</v>
      </c>
      <c r="C1027" s="8" t="s">
        <v>744</v>
      </c>
    </row>
    <row r="1028" spans="1:18" ht="14.1" customHeight="1">
      <c r="A1028" s="5">
        <v>587</v>
      </c>
      <c r="B1028" s="24" t="s">
        <v>706</v>
      </c>
      <c r="C1028" s="8" t="s">
        <v>744</v>
      </c>
    </row>
    <row r="1029" spans="1:18" ht="14.1" customHeight="1">
      <c r="A1029" s="5">
        <v>588</v>
      </c>
      <c r="B1029" s="24" t="s">
        <v>706</v>
      </c>
      <c r="C1029" s="8" t="s">
        <v>744</v>
      </c>
    </row>
    <row r="1030" spans="1:18" ht="14.1" customHeight="1">
      <c r="A1030" s="5">
        <v>589</v>
      </c>
      <c r="B1030" s="24" t="s">
        <v>706</v>
      </c>
      <c r="C1030" s="8" t="s">
        <v>744</v>
      </c>
    </row>
    <row r="1031" spans="1:18" ht="14.1" customHeight="1">
      <c r="A1031" s="5">
        <v>590</v>
      </c>
      <c r="B1031" s="24" t="s">
        <v>706</v>
      </c>
      <c r="C1031" s="8" t="s">
        <v>744</v>
      </c>
    </row>
    <row r="1032" spans="1:18" ht="14.1" customHeight="1">
      <c r="A1032" s="5">
        <v>591</v>
      </c>
      <c r="B1032" s="24" t="s">
        <v>706</v>
      </c>
      <c r="C1032" s="8" t="s">
        <v>744</v>
      </c>
    </row>
    <row r="1033" spans="1:18" ht="14.1" customHeight="1">
      <c r="A1033" s="5">
        <v>592</v>
      </c>
      <c r="B1033" s="24" t="s">
        <v>706</v>
      </c>
      <c r="C1033" s="8" t="s">
        <v>744</v>
      </c>
    </row>
    <row r="1034" spans="1:18" ht="14.1" customHeight="1">
      <c r="A1034" s="5">
        <v>593</v>
      </c>
      <c r="B1034" s="24" t="s">
        <v>706</v>
      </c>
      <c r="C1034" s="8" t="s">
        <v>744</v>
      </c>
    </row>
    <row r="1035" spans="1:18" ht="14.1" customHeight="1">
      <c r="A1035" s="5">
        <v>594</v>
      </c>
      <c r="B1035" s="24" t="s">
        <v>706</v>
      </c>
      <c r="C1035" s="8" t="s">
        <v>744</v>
      </c>
    </row>
    <row r="1036" spans="1:18" ht="14.1" customHeight="1">
      <c r="A1036" s="5">
        <v>595</v>
      </c>
      <c r="B1036" s="24" t="s">
        <v>706</v>
      </c>
      <c r="C1036" s="8" t="s">
        <v>744</v>
      </c>
    </row>
    <row r="1037" spans="1:18" ht="14.1" customHeight="1">
      <c r="A1037" s="5">
        <v>596</v>
      </c>
      <c r="B1037" s="24" t="s">
        <v>706</v>
      </c>
      <c r="C1037" s="8" t="s">
        <v>744</v>
      </c>
    </row>
    <row r="1038" spans="1:18" ht="14.1" customHeight="1">
      <c r="A1038" s="5">
        <v>597</v>
      </c>
      <c r="B1038" s="24" t="s">
        <v>706</v>
      </c>
      <c r="C1038" s="8" t="s">
        <v>745</v>
      </c>
      <c r="E1038" s="16">
        <v>8316.3000000000011</v>
      </c>
      <c r="F1038" s="16">
        <v>5578.02</v>
      </c>
      <c r="G1038" s="16">
        <v>2738.2800000000007</v>
      </c>
      <c r="H1038" s="16">
        <f t="shared" ref="H1038:H1081" si="37">G1038/E1038*100</f>
        <v>32.92666209732694</v>
      </c>
      <c r="J1038" s="16">
        <v>8316.3000000000011</v>
      </c>
      <c r="K1038" s="16">
        <v>7529.7000000000007</v>
      </c>
      <c r="L1038" s="16">
        <v>786.60000000000036</v>
      </c>
      <c r="M1038" s="16">
        <f>L1038/J1038*100</f>
        <v>9.458533241946542</v>
      </c>
      <c r="O1038" s="16">
        <v>8316.3000000000011</v>
      </c>
      <c r="P1038" s="16">
        <v>7982.2800000000007</v>
      </c>
      <c r="Q1038" s="16">
        <v>334.02000000000044</v>
      </c>
      <c r="R1038" s="16">
        <f t="shared" ref="R1038" si="38">Q1038/O1038*100</f>
        <v>4.0164496230294766</v>
      </c>
    </row>
    <row r="1039" spans="1:18" ht="14.1" customHeight="1">
      <c r="A1039" s="5">
        <v>601</v>
      </c>
      <c r="B1039" s="24" t="s">
        <v>706</v>
      </c>
      <c r="C1039" s="8" t="s">
        <v>745</v>
      </c>
    </row>
    <row r="1040" spans="1:18" ht="14.1" customHeight="1">
      <c r="A1040" s="5">
        <v>605</v>
      </c>
      <c r="B1040" s="24" t="s">
        <v>706</v>
      </c>
      <c r="C1040" s="8" t="s">
        <v>745</v>
      </c>
    </row>
    <row r="1041" spans="1:18" ht="14.1" customHeight="1">
      <c r="A1041" s="5">
        <v>609</v>
      </c>
      <c r="B1041" s="24" t="s">
        <v>706</v>
      </c>
      <c r="C1041" s="8" t="s">
        <v>745</v>
      </c>
    </row>
    <row r="1042" spans="1:18" ht="14.1" customHeight="1">
      <c r="A1042" s="5">
        <v>613</v>
      </c>
      <c r="B1042" s="24" t="s">
        <v>706</v>
      </c>
      <c r="C1042" s="8" t="s">
        <v>745</v>
      </c>
    </row>
    <row r="1043" spans="1:18" ht="14.1" customHeight="1">
      <c r="A1043" s="5">
        <v>617</v>
      </c>
      <c r="B1043" s="24" t="s">
        <v>706</v>
      </c>
      <c r="C1043" s="8" t="s">
        <v>745</v>
      </c>
    </row>
    <row r="1046" spans="1:18" ht="14.1" customHeight="1">
      <c r="A1046" s="5">
        <v>440</v>
      </c>
      <c r="B1046" s="27" t="s">
        <v>746</v>
      </c>
      <c r="C1046" s="8" t="s">
        <v>747</v>
      </c>
    </row>
    <row r="1047" spans="1:18" ht="14.1" customHeight="1">
      <c r="A1047" s="5">
        <v>443</v>
      </c>
      <c r="B1047" s="27" t="s">
        <v>746</v>
      </c>
      <c r="C1047" s="8" t="s">
        <v>747</v>
      </c>
    </row>
    <row r="1048" spans="1:18" ht="14.1" customHeight="1">
      <c r="A1048" s="5">
        <v>446</v>
      </c>
      <c r="B1048" s="27" t="s">
        <v>746</v>
      </c>
      <c r="C1048" s="8" t="s">
        <v>747</v>
      </c>
    </row>
    <row r="1049" spans="1:18" ht="14.1" customHeight="1">
      <c r="A1049" s="5">
        <v>449</v>
      </c>
      <c r="B1049" s="27" t="s">
        <v>746</v>
      </c>
      <c r="C1049" s="8" t="s">
        <v>747</v>
      </c>
    </row>
    <row r="1050" spans="1:18" ht="14.1" customHeight="1">
      <c r="A1050" s="5">
        <v>452</v>
      </c>
      <c r="B1050" s="27" t="s">
        <v>746</v>
      </c>
      <c r="C1050" s="8" t="s">
        <v>747</v>
      </c>
    </row>
    <row r="1051" spans="1:18" ht="14.1" customHeight="1">
      <c r="A1051" s="5">
        <v>455</v>
      </c>
      <c r="B1051" s="27" t="s">
        <v>746</v>
      </c>
      <c r="C1051" s="8" t="s">
        <v>747</v>
      </c>
      <c r="J1051" s="16">
        <v>5600.9</v>
      </c>
      <c r="K1051" s="16">
        <v>2167.1999999999998</v>
      </c>
      <c r="L1051" s="16">
        <v>3433.7</v>
      </c>
      <c r="M1051" s="16">
        <f t="shared" ref="M1051:M1093" si="39">L1051/J1051*100</f>
        <v>61.30621864343231</v>
      </c>
      <c r="O1051" s="16">
        <v>5600.9</v>
      </c>
      <c r="P1051" s="16">
        <v>5122.8</v>
      </c>
      <c r="Q1051" s="16">
        <v>478.09999999999945</v>
      </c>
      <c r="R1051" s="16">
        <f t="shared" ref="R1051:R1067" si="40">Q1051/O1051*100</f>
        <v>8.5361281222660548</v>
      </c>
    </row>
    <row r="1052" spans="1:18" ht="14.1" customHeight="1">
      <c r="A1052" s="5">
        <v>458</v>
      </c>
      <c r="B1052" s="27" t="s">
        <v>746</v>
      </c>
      <c r="C1052" s="8" t="s">
        <v>747</v>
      </c>
    </row>
    <row r="1053" spans="1:18" ht="14.1" customHeight="1">
      <c r="A1053" s="5">
        <v>461</v>
      </c>
      <c r="B1053" s="27" t="s">
        <v>746</v>
      </c>
      <c r="C1053" s="8" t="s">
        <v>747</v>
      </c>
      <c r="E1053" s="16">
        <v>6962.5</v>
      </c>
      <c r="F1053" s="16">
        <v>2895</v>
      </c>
      <c r="G1053" s="16">
        <v>4067.5</v>
      </c>
      <c r="H1053" s="16">
        <f t="shared" si="37"/>
        <v>58.420107719928183</v>
      </c>
    </row>
    <row r="1054" spans="1:18" ht="14.1" customHeight="1">
      <c r="A1054" s="5">
        <v>520</v>
      </c>
      <c r="B1054" s="27" t="s">
        <v>746</v>
      </c>
      <c r="C1054" s="8" t="s">
        <v>748</v>
      </c>
    </row>
    <row r="1055" spans="1:18" ht="14.1" customHeight="1">
      <c r="A1055" s="5">
        <v>521</v>
      </c>
      <c r="B1055" s="27" t="s">
        <v>746</v>
      </c>
      <c r="C1055" s="8" t="s">
        <v>748</v>
      </c>
    </row>
    <row r="1056" spans="1:18" ht="14.1" customHeight="1">
      <c r="A1056" s="5">
        <v>522</v>
      </c>
      <c r="B1056" s="27" t="s">
        <v>746</v>
      </c>
      <c r="C1056" s="8" t="s">
        <v>748</v>
      </c>
    </row>
    <row r="1057" spans="1:18" ht="14.1" customHeight="1">
      <c r="A1057" s="5">
        <v>523</v>
      </c>
      <c r="B1057" s="27" t="s">
        <v>746</v>
      </c>
      <c r="C1057" s="8" t="s">
        <v>748</v>
      </c>
      <c r="O1057" s="16">
        <v>7075</v>
      </c>
      <c r="P1057" s="16">
        <v>6253</v>
      </c>
      <c r="Q1057" s="16">
        <v>822</v>
      </c>
      <c r="R1057" s="16">
        <f t="shared" si="40"/>
        <v>11.618374558303888</v>
      </c>
    </row>
    <row r="1058" spans="1:18" ht="14.1" customHeight="1">
      <c r="A1058" s="5">
        <v>524</v>
      </c>
      <c r="B1058" s="27" t="s">
        <v>746</v>
      </c>
      <c r="C1058" s="8" t="s">
        <v>748</v>
      </c>
      <c r="O1058" s="16">
        <v>7400</v>
      </c>
      <c r="P1058" s="16">
        <v>6253</v>
      </c>
      <c r="Q1058" s="16">
        <v>1147</v>
      </c>
      <c r="R1058" s="16">
        <f t="shared" si="40"/>
        <v>15.5</v>
      </c>
    </row>
    <row r="1059" spans="1:18" ht="14.1" customHeight="1">
      <c r="A1059" s="5">
        <v>525</v>
      </c>
      <c r="B1059" s="27" t="s">
        <v>746</v>
      </c>
      <c r="C1059" s="8" t="s">
        <v>748</v>
      </c>
      <c r="O1059" s="16">
        <v>7060</v>
      </c>
      <c r="P1059" s="16">
        <v>6253</v>
      </c>
      <c r="Q1059" s="16">
        <v>807</v>
      </c>
      <c r="R1059" s="16">
        <f t="shared" si="40"/>
        <v>11.430594900849858</v>
      </c>
    </row>
    <row r="1060" spans="1:18" ht="14.1" customHeight="1">
      <c r="A1060" s="5">
        <v>526</v>
      </c>
      <c r="B1060" s="27" t="s">
        <v>746</v>
      </c>
      <c r="C1060" s="8" t="s">
        <v>748</v>
      </c>
      <c r="O1060" s="16">
        <v>7680</v>
      </c>
      <c r="P1060" s="16">
        <v>6253</v>
      </c>
      <c r="Q1060" s="16">
        <v>1427</v>
      </c>
      <c r="R1060" s="16">
        <f t="shared" si="40"/>
        <v>18.580729166666668</v>
      </c>
    </row>
    <row r="1061" spans="1:18" ht="14.1" customHeight="1">
      <c r="A1061" s="5">
        <v>527</v>
      </c>
      <c r="B1061" s="27" t="s">
        <v>746</v>
      </c>
      <c r="C1061" s="8" t="s">
        <v>748</v>
      </c>
      <c r="O1061" s="16">
        <v>7870</v>
      </c>
      <c r="P1061" s="16">
        <v>6253</v>
      </c>
      <c r="Q1061" s="16">
        <v>1617</v>
      </c>
      <c r="R1061" s="16">
        <f t="shared" si="40"/>
        <v>20.546378653113088</v>
      </c>
    </row>
    <row r="1062" spans="1:18" ht="14.1" customHeight="1">
      <c r="A1062" s="5">
        <v>528</v>
      </c>
      <c r="B1062" s="27" t="s">
        <v>746</v>
      </c>
      <c r="C1062" s="8" t="s">
        <v>748</v>
      </c>
      <c r="O1062" s="16">
        <v>7730</v>
      </c>
      <c r="P1062" s="16">
        <v>6253</v>
      </c>
      <c r="Q1062" s="16">
        <v>1477</v>
      </c>
      <c r="R1062" s="16">
        <f t="shared" si="40"/>
        <v>19.107373868046569</v>
      </c>
    </row>
    <row r="1063" spans="1:18" ht="14.1" customHeight="1">
      <c r="A1063" s="5">
        <v>529</v>
      </c>
      <c r="B1063" s="27" t="s">
        <v>746</v>
      </c>
      <c r="C1063" s="8" t="s">
        <v>748</v>
      </c>
      <c r="O1063" s="16">
        <v>7830</v>
      </c>
      <c r="P1063" s="16">
        <v>6253</v>
      </c>
      <c r="Q1063" s="16">
        <v>1577</v>
      </c>
      <c r="R1063" s="16">
        <f t="shared" si="40"/>
        <v>20.140485312899106</v>
      </c>
    </row>
    <row r="1064" spans="1:18" ht="14.1" customHeight="1">
      <c r="A1064" s="5">
        <v>530</v>
      </c>
      <c r="B1064" s="27" t="s">
        <v>746</v>
      </c>
      <c r="C1064" s="8" t="s">
        <v>748</v>
      </c>
      <c r="O1064" s="16">
        <v>7570</v>
      </c>
      <c r="P1064" s="16">
        <v>6253</v>
      </c>
      <c r="Q1064" s="16">
        <v>1317</v>
      </c>
      <c r="R1064" s="16">
        <f t="shared" si="40"/>
        <v>17.397622192866578</v>
      </c>
    </row>
    <row r="1065" spans="1:18" ht="14.1" customHeight="1">
      <c r="A1065" s="5">
        <v>531</v>
      </c>
      <c r="B1065" s="27" t="s">
        <v>746</v>
      </c>
      <c r="C1065" s="8" t="s">
        <v>748</v>
      </c>
      <c r="O1065" s="16">
        <v>7900</v>
      </c>
      <c r="P1065" s="16">
        <v>6253</v>
      </c>
      <c r="Q1065" s="16">
        <v>1647</v>
      </c>
      <c r="R1065" s="16">
        <f t="shared" si="40"/>
        <v>20.848101265822784</v>
      </c>
    </row>
    <row r="1066" spans="1:18" ht="14.1" customHeight="1">
      <c r="A1066" s="5">
        <v>532</v>
      </c>
      <c r="B1066" s="27" t="s">
        <v>746</v>
      </c>
      <c r="C1066" s="8" t="s">
        <v>749</v>
      </c>
    </row>
    <row r="1067" spans="1:18" ht="14.1" customHeight="1">
      <c r="A1067" s="5">
        <v>533</v>
      </c>
      <c r="B1067" s="27" t="s">
        <v>746</v>
      </c>
      <c r="C1067" s="8" t="s">
        <v>749</v>
      </c>
      <c r="O1067" s="16">
        <v>7846.8</v>
      </c>
      <c r="P1067" s="16">
        <v>6645.6</v>
      </c>
      <c r="Q1067" s="16">
        <v>1201.1999999999998</v>
      </c>
      <c r="R1067" s="16">
        <f t="shared" si="40"/>
        <v>15.308151093439362</v>
      </c>
    </row>
    <row r="1068" spans="1:18" ht="14.1" customHeight="1">
      <c r="A1068" s="5">
        <v>534</v>
      </c>
      <c r="B1068" s="27" t="s">
        <v>746</v>
      </c>
      <c r="C1068" s="8" t="s">
        <v>750</v>
      </c>
    </row>
    <row r="1069" spans="1:18" ht="14.1" customHeight="1">
      <c r="A1069" s="5">
        <v>537</v>
      </c>
      <c r="B1069" s="27" t="s">
        <v>746</v>
      </c>
      <c r="C1069" s="8" t="s">
        <v>750</v>
      </c>
    </row>
    <row r="1070" spans="1:18" ht="14.1" customHeight="1">
      <c r="A1070" s="5">
        <v>540</v>
      </c>
      <c r="B1070" s="27" t="s">
        <v>746</v>
      </c>
      <c r="C1070" s="8" t="s">
        <v>750</v>
      </c>
    </row>
    <row r="1071" spans="1:18" ht="14.1" customHeight="1">
      <c r="A1071" s="5">
        <v>543</v>
      </c>
      <c r="B1071" s="27" t="s">
        <v>746</v>
      </c>
      <c r="C1071" s="8" t="s">
        <v>750</v>
      </c>
    </row>
    <row r="1072" spans="1:18" ht="14.1" customHeight="1">
      <c r="A1072" s="5">
        <v>546</v>
      </c>
      <c r="B1072" s="27" t="s">
        <v>746</v>
      </c>
      <c r="C1072" s="8" t="s">
        <v>750</v>
      </c>
    </row>
    <row r="1073" spans="1:18" ht="14.1" customHeight="1">
      <c r="A1073" s="5">
        <v>549</v>
      </c>
      <c r="B1073" s="27" t="s">
        <v>746</v>
      </c>
      <c r="C1073" s="8" t="s">
        <v>750</v>
      </c>
      <c r="E1073" s="16">
        <v>4484.3</v>
      </c>
      <c r="F1073" s="16">
        <v>2674.5</v>
      </c>
      <c r="G1073" s="16">
        <v>1809.8000000000002</v>
      </c>
      <c r="H1073" s="16">
        <f t="shared" si="37"/>
        <v>40.358584394442836</v>
      </c>
      <c r="J1073" s="16">
        <v>4484.3</v>
      </c>
      <c r="K1073" s="16">
        <v>520.20000000000005</v>
      </c>
      <c r="L1073" s="16">
        <v>3964.1000000000004</v>
      </c>
      <c r="M1073" s="16">
        <f t="shared" si="39"/>
        <v>88.399527239479966</v>
      </c>
      <c r="O1073" s="16">
        <v>4484.3</v>
      </c>
      <c r="P1073" s="16">
        <v>2640.4</v>
      </c>
      <c r="Q1073" s="16">
        <v>1843.9</v>
      </c>
      <c r="R1073" s="16">
        <f t="shared" ref="R1073:R1093" si="41">Q1073/O1073*100</f>
        <v>41.119015230916759</v>
      </c>
    </row>
    <row r="1074" spans="1:18" ht="14.1" customHeight="1">
      <c r="A1074" s="5">
        <v>552</v>
      </c>
      <c r="B1074" s="27" t="s">
        <v>746</v>
      </c>
      <c r="C1074" s="8" t="s">
        <v>750</v>
      </c>
    </row>
    <row r="1075" spans="1:18" ht="14.1" customHeight="1">
      <c r="A1075" s="5">
        <v>555</v>
      </c>
      <c r="B1075" s="27" t="s">
        <v>746</v>
      </c>
      <c r="C1075" s="8" t="s">
        <v>750</v>
      </c>
      <c r="E1075" s="16">
        <v>5161.3999999999996</v>
      </c>
      <c r="F1075" s="16">
        <v>2674.5</v>
      </c>
      <c r="G1075" s="16">
        <v>2486.8999999999996</v>
      </c>
      <c r="H1075" s="16">
        <f t="shared" si="37"/>
        <v>48.182663618398102</v>
      </c>
    </row>
    <row r="1076" spans="1:18" ht="14.1" customHeight="1">
      <c r="A1076" s="5">
        <v>561</v>
      </c>
      <c r="B1076" s="27" t="s">
        <v>746</v>
      </c>
      <c r="C1076" s="8" t="s">
        <v>751</v>
      </c>
    </row>
    <row r="1077" spans="1:18" ht="14.1" customHeight="1">
      <c r="A1077" s="5">
        <v>562</v>
      </c>
      <c r="B1077" s="27" t="s">
        <v>746</v>
      </c>
      <c r="C1077" s="8" t="s">
        <v>751</v>
      </c>
    </row>
    <row r="1078" spans="1:18" ht="14.1" customHeight="1">
      <c r="A1078" s="5">
        <v>563</v>
      </c>
      <c r="B1078" s="27" t="s">
        <v>746</v>
      </c>
      <c r="C1078" s="8" t="s">
        <v>751</v>
      </c>
    </row>
    <row r="1079" spans="1:18" ht="14.1" customHeight="1">
      <c r="A1079" s="5">
        <v>564</v>
      </c>
      <c r="B1079" s="27" t="s">
        <v>746</v>
      </c>
      <c r="C1079" s="8" t="s">
        <v>751</v>
      </c>
      <c r="E1079" s="16">
        <v>6372</v>
      </c>
      <c r="F1079" s="16">
        <v>4292</v>
      </c>
      <c r="G1079" s="16">
        <v>2080</v>
      </c>
      <c r="H1079" s="16">
        <f t="shared" si="37"/>
        <v>32.642812303829253</v>
      </c>
      <c r="O1079" s="16">
        <v>6372</v>
      </c>
      <c r="P1079" s="16">
        <v>4979</v>
      </c>
      <c r="Q1079" s="16">
        <v>1393</v>
      </c>
      <c r="R1079" s="16">
        <f t="shared" si="41"/>
        <v>21.861268047708727</v>
      </c>
    </row>
    <row r="1080" spans="1:18" ht="14.1" customHeight="1">
      <c r="A1080" s="5">
        <v>565</v>
      </c>
      <c r="B1080" s="27" t="s">
        <v>746</v>
      </c>
      <c r="C1080" s="8" t="s">
        <v>751</v>
      </c>
      <c r="E1080" s="16">
        <v>6214.5</v>
      </c>
      <c r="F1080" s="16">
        <v>4292</v>
      </c>
      <c r="G1080" s="16">
        <v>1922.5</v>
      </c>
      <c r="H1080" s="16">
        <f t="shared" si="37"/>
        <v>30.93571486040711</v>
      </c>
      <c r="O1080" s="16">
        <v>6214.5</v>
      </c>
      <c r="P1080" s="16">
        <v>4979</v>
      </c>
      <c r="Q1080" s="16">
        <v>1235.5</v>
      </c>
      <c r="R1080" s="16">
        <f t="shared" si="41"/>
        <v>19.880923646311047</v>
      </c>
    </row>
    <row r="1081" spans="1:18" ht="14.1" customHeight="1">
      <c r="A1081" s="5">
        <v>566</v>
      </c>
      <c r="B1081" s="27" t="s">
        <v>746</v>
      </c>
      <c r="C1081" s="8" t="s">
        <v>751</v>
      </c>
      <c r="E1081" s="16">
        <v>6012</v>
      </c>
      <c r="F1081" s="16">
        <v>4292</v>
      </c>
      <c r="G1081" s="16">
        <v>1720</v>
      </c>
      <c r="H1081" s="16">
        <f t="shared" si="37"/>
        <v>28.609447771124419</v>
      </c>
      <c r="O1081" s="16">
        <v>6012</v>
      </c>
      <c r="P1081" s="16">
        <v>4979</v>
      </c>
      <c r="Q1081" s="16">
        <v>1033</v>
      </c>
      <c r="R1081" s="16">
        <f t="shared" si="41"/>
        <v>17.182302062541581</v>
      </c>
    </row>
    <row r="1082" spans="1:18" ht="14.1" customHeight="1">
      <c r="A1082" s="5">
        <v>567</v>
      </c>
      <c r="B1082" s="27" t="s">
        <v>746</v>
      </c>
      <c r="C1082" s="8" t="s">
        <v>751</v>
      </c>
    </row>
    <row r="1083" spans="1:18" ht="14.1" customHeight="1">
      <c r="A1083" s="5">
        <v>568</v>
      </c>
      <c r="B1083" s="27" t="s">
        <v>746</v>
      </c>
      <c r="C1083" s="8" t="s">
        <v>751</v>
      </c>
    </row>
    <row r="1084" spans="1:18" ht="14.1" customHeight="1">
      <c r="A1084" s="5">
        <v>569</v>
      </c>
      <c r="B1084" s="27" t="s">
        <v>746</v>
      </c>
      <c r="C1084" s="8" t="s">
        <v>751</v>
      </c>
    </row>
    <row r="1085" spans="1:18" ht="14.1" customHeight="1">
      <c r="A1085" s="5">
        <v>570</v>
      </c>
      <c r="B1085" s="27" t="s">
        <v>746</v>
      </c>
      <c r="C1085" s="8" t="s">
        <v>751</v>
      </c>
    </row>
    <row r="1086" spans="1:18" ht="14.1" customHeight="1">
      <c r="A1086" s="5">
        <v>571</v>
      </c>
      <c r="B1086" s="27" t="s">
        <v>746</v>
      </c>
      <c r="C1086" s="8" t="s">
        <v>751</v>
      </c>
    </row>
    <row r="1087" spans="1:18" ht="14.1" customHeight="1">
      <c r="A1087" s="5">
        <v>572</v>
      </c>
      <c r="B1087" s="27" t="s">
        <v>746</v>
      </c>
      <c r="C1087" s="8" t="s">
        <v>751</v>
      </c>
    </row>
    <row r="1088" spans="1:18" ht="14.1" customHeight="1">
      <c r="A1088" s="5">
        <v>573</v>
      </c>
      <c r="B1088" s="27" t="s">
        <v>746</v>
      </c>
      <c r="C1088" s="8" t="s">
        <v>751</v>
      </c>
    </row>
    <row r="1089" spans="1:18" ht="14.1" customHeight="1">
      <c r="A1089" s="5">
        <v>574</v>
      </c>
      <c r="B1089" s="27" t="s">
        <v>746</v>
      </c>
      <c r="C1089" s="8" t="s">
        <v>751</v>
      </c>
    </row>
    <row r="1090" spans="1:18" ht="14.1" customHeight="1">
      <c r="A1090" s="5">
        <v>575</v>
      </c>
      <c r="B1090" s="27" t="s">
        <v>746</v>
      </c>
      <c r="C1090" s="8" t="s">
        <v>751</v>
      </c>
    </row>
    <row r="1091" spans="1:18" ht="14.1" customHeight="1">
      <c r="A1091" s="5">
        <v>576</v>
      </c>
      <c r="B1091" s="27" t="s">
        <v>746</v>
      </c>
      <c r="C1091" s="8" t="s">
        <v>751</v>
      </c>
      <c r="J1091" s="16">
        <v>5562</v>
      </c>
      <c r="K1091" s="16">
        <v>4381</v>
      </c>
      <c r="L1091" s="16">
        <v>1181</v>
      </c>
      <c r="M1091" s="16">
        <f t="shared" si="39"/>
        <v>21.233369291621717</v>
      </c>
      <c r="O1091" s="16">
        <v>5562</v>
      </c>
      <c r="P1091" s="16">
        <v>4381</v>
      </c>
      <c r="Q1091" s="16">
        <v>1181</v>
      </c>
      <c r="R1091" s="16">
        <f t="shared" si="41"/>
        <v>21.233369291621717</v>
      </c>
    </row>
    <row r="1092" spans="1:18" ht="14.1" customHeight="1">
      <c r="A1092" s="5">
        <v>577</v>
      </c>
      <c r="B1092" s="27" t="s">
        <v>746</v>
      </c>
      <c r="C1092" s="8" t="s">
        <v>751</v>
      </c>
      <c r="J1092" s="16">
        <v>5850</v>
      </c>
      <c r="K1092" s="16">
        <v>4381</v>
      </c>
      <c r="L1092" s="16">
        <v>1469</v>
      </c>
      <c r="M1092" s="16">
        <f t="shared" si="39"/>
        <v>25.111111111111111</v>
      </c>
      <c r="O1092" s="16">
        <v>5850</v>
      </c>
      <c r="P1092" s="16">
        <v>4381</v>
      </c>
      <c r="Q1092" s="16">
        <v>1469</v>
      </c>
      <c r="R1092" s="16">
        <f t="shared" si="41"/>
        <v>25.111111111111111</v>
      </c>
    </row>
    <row r="1093" spans="1:18" ht="14.1" customHeight="1">
      <c r="A1093" s="5">
        <v>578</v>
      </c>
      <c r="B1093" s="27" t="s">
        <v>746</v>
      </c>
      <c r="C1093" s="8" t="s">
        <v>751</v>
      </c>
      <c r="J1093" s="16">
        <v>6234</v>
      </c>
      <c r="K1093" s="16">
        <v>4381</v>
      </c>
      <c r="L1093" s="16">
        <v>1853</v>
      </c>
      <c r="M1093" s="16">
        <f t="shared" si="39"/>
        <v>29.724093679820342</v>
      </c>
      <c r="O1093" s="16">
        <v>6234</v>
      </c>
      <c r="P1093" s="16">
        <v>4381</v>
      </c>
      <c r="Q1093" s="16">
        <v>1853</v>
      </c>
      <c r="R1093" s="16">
        <f t="shared" si="41"/>
        <v>29.724093679820342</v>
      </c>
    </row>
    <row r="1094" spans="1:18" ht="14.1" customHeight="1">
      <c r="A1094" s="5">
        <v>579</v>
      </c>
      <c r="B1094" s="27" t="s">
        <v>746</v>
      </c>
      <c r="C1094" s="8" t="s">
        <v>751</v>
      </c>
    </row>
    <row r="1095" spans="1:18" ht="14.1" customHeight="1">
      <c r="A1095" s="5">
        <v>580</v>
      </c>
      <c r="B1095" s="27" t="s">
        <v>746</v>
      </c>
      <c r="C1095" s="8" t="s">
        <v>751</v>
      </c>
    </row>
    <row r="1096" spans="1:18" ht="14.1" customHeight="1">
      <c r="A1096" s="5">
        <v>581</v>
      </c>
      <c r="B1096" s="27" t="s">
        <v>746</v>
      </c>
      <c r="C1096" s="8" t="s">
        <v>751</v>
      </c>
    </row>
    <row r="1097" spans="1:18" ht="14.1" customHeight="1">
      <c r="A1097" s="5">
        <v>582</v>
      </c>
      <c r="B1097" s="27" t="s">
        <v>746</v>
      </c>
      <c r="C1097" s="8" t="s">
        <v>751</v>
      </c>
    </row>
    <row r="1098" spans="1:18" ht="14.1" customHeight="1">
      <c r="A1098" s="5">
        <v>583</v>
      </c>
      <c r="B1098" s="27" t="s">
        <v>746</v>
      </c>
      <c r="C1098" s="8" t="s">
        <v>751</v>
      </c>
    </row>
    <row r="1099" spans="1:18" ht="14.1" customHeight="1">
      <c r="A1099" s="5">
        <v>584</v>
      </c>
      <c r="B1099" s="27" t="s">
        <v>746</v>
      </c>
      <c r="C1099" s="8" t="s">
        <v>751</v>
      </c>
    </row>
    <row r="1100" spans="1:18" ht="14.1" customHeight="1">
      <c r="A1100" s="5">
        <v>585</v>
      </c>
      <c r="B1100" s="27" t="s">
        <v>746</v>
      </c>
      <c r="C1100" s="8" t="s">
        <v>751</v>
      </c>
    </row>
    <row r="1101" spans="1:18" ht="14.1" customHeight="1">
      <c r="A1101" s="5">
        <v>586</v>
      </c>
      <c r="B1101" s="27" t="s">
        <v>746</v>
      </c>
      <c r="C1101" s="8" t="s">
        <v>751</v>
      </c>
    </row>
    <row r="1102" spans="1:18" ht="14.1" customHeight="1">
      <c r="A1102" s="5">
        <v>587</v>
      </c>
      <c r="B1102" s="27" t="s">
        <v>746</v>
      </c>
      <c r="C1102" s="8" t="s">
        <v>751</v>
      </c>
    </row>
    <row r="1103" spans="1:18" ht="14.1" customHeight="1">
      <c r="A1103" s="5">
        <v>594</v>
      </c>
      <c r="B1103" s="27" t="s">
        <v>746</v>
      </c>
      <c r="C1103" s="8" t="s">
        <v>752</v>
      </c>
    </row>
    <row r="1104" spans="1:18" ht="14.1" customHeight="1">
      <c r="A1104" s="5">
        <v>600</v>
      </c>
      <c r="B1104" s="27" t="s">
        <v>746</v>
      </c>
      <c r="C1104" s="8" t="s">
        <v>752</v>
      </c>
    </row>
    <row r="1105" spans="1:18" ht="14.1" customHeight="1">
      <c r="A1105" s="5">
        <v>606</v>
      </c>
      <c r="B1105" s="27" t="s">
        <v>746</v>
      </c>
      <c r="C1105" s="8" t="s">
        <v>752</v>
      </c>
    </row>
    <row r="1106" spans="1:18" ht="14.1" customHeight="1">
      <c r="A1106" s="5">
        <v>614</v>
      </c>
      <c r="B1106" s="27" t="s">
        <v>746</v>
      </c>
      <c r="C1106" s="8" t="s">
        <v>752</v>
      </c>
    </row>
    <row r="1107" spans="1:18" ht="14.1" customHeight="1">
      <c r="A1107" s="5">
        <v>618</v>
      </c>
      <c r="B1107" s="27" t="s">
        <v>746</v>
      </c>
      <c r="C1107" s="8" t="s">
        <v>752</v>
      </c>
    </row>
    <row r="1108" spans="1:18" ht="14.1" customHeight="1">
      <c r="A1108" s="5">
        <v>626</v>
      </c>
      <c r="B1108" s="27" t="s">
        <v>746</v>
      </c>
      <c r="C1108" s="8" t="s">
        <v>752</v>
      </c>
    </row>
    <row r="1109" spans="1:18" ht="14.1" customHeight="1">
      <c r="A1109" s="5">
        <v>632</v>
      </c>
      <c r="B1109" s="27" t="s">
        <v>746</v>
      </c>
      <c r="C1109" s="8" t="s">
        <v>752</v>
      </c>
    </row>
    <row r="1110" spans="1:18" ht="14.1" customHeight="1">
      <c r="A1110" s="5">
        <v>638</v>
      </c>
      <c r="B1110" s="27" t="s">
        <v>746</v>
      </c>
      <c r="C1110" s="8" t="s">
        <v>752</v>
      </c>
    </row>
    <row r="1111" spans="1:18" ht="14.1" customHeight="1">
      <c r="A1111" s="5">
        <v>642</v>
      </c>
      <c r="B1111" s="27" t="s">
        <v>746</v>
      </c>
      <c r="C1111" s="8" t="s">
        <v>753</v>
      </c>
    </row>
    <row r="1112" spans="1:18" ht="14.1" customHeight="1">
      <c r="A1112" s="5">
        <v>643</v>
      </c>
      <c r="B1112" s="27" t="s">
        <v>746</v>
      </c>
      <c r="C1112" s="8" t="s">
        <v>753</v>
      </c>
    </row>
    <row r="1113" spans="1:18" ht="14.1" customHeight="1">
      <c r="A1113" s="5">
        <v>644</v>
      </c>
      <c r="B1113" s="27" t="s">
        <v>746</v>
      </c>
      <c r="C1113" s="8" t="s">
        <v>753</v>
      </c>
    </row>
    <row r="1114" spans="1:18" ht="14.1" customHeight="1">
      <c r="A1114" s="5">
        <v>645</v>
      </c>
      <c r="B1114" s="27" t="s">
        <v>746</v>
      </c>
      <c r="C1114" s="8" t="s">
        <v>753</v>
      </c>
      <c r="O1114" s="16">
        <v>8760</v>
      </c>
      <c r="P1114" s="16">
        <v>7807</v>
      </c>
      <c r="Q1114" s="16">
        <v>953</v>
      </c>
      <c r="R1114" s="16">
        <f t="shared" ref="R1114:R1122" si="42">Q1114/O1114*100</f>
        <v>10.878995433789955</v>
      </c>
    </row>
    <row r="1115" spans="1:18" ht="14.1" customHeight="1">
      <c r="A1115" s="5">
        <v>646</v>
      </c>
      <c r="B1115" s="27" t="s">
        <v>746</v>
      </c>
      <c r="C1115" s="8" t="s">
        <v>753</v>
      </c>
      <c r="O1115" s="16">
        <v>8580</v>
      </c>
      <c r="P1115" s="16">
        <v>7807</v>
      </c>
      <c r="Q1115" s="16">
        <v>773</v>
      </c>
      <c r="R1115" s="16">
        <f t="shared" si="42"/>
        <v>9.0093240093240095</v>
      </c>
    </row>
    <row r="1116" spans="1:18" ht="14.1" customHeight="1">
      <c r="A1116" s="5">
        <v>647</v>
      </c>
      <c r="B1116" s="27" t="s">
        <v>746</v>
      </c>
      <c r="C1116" s="8" t="s">
        <v>753</v>
      </c>
      <c r="O1116" s="16">
        <v>8620</v>
      </c>
      <c r="P1116" s="16">
        <v>7807</v>
      </c>
      <c r="Q1116" s="16">
        <v>813</v>
      </c>
      <c r="R1116" s="16">
        <f t="shared" si="42"/>
        <v>9.4315545243619479</v>
      </c>
    </row>
    <row r="1117" spans="1:18" ht="14.1" customHeight="1">
      <c r="A1117" s="5">
        <v>648</v>
      </c>
      <c r="B1117" s="27" t="s">
        <v>746</v>
      </c>
      <c r="C1117" s="8" t="s">
        <v>753</v>
      </c>
      <c r="O1117" s="16">
        <v>8200</v>
      </c>
      <c r="P1117" s="16">
        <v>7807</v>
      </c>
      <c r="Q1117" s="16">
        <v>393</v>
      </c>
      <c r="R1117" s="16">
        <f t="shared" si="42"/>
        <v>4.7926829268292686</v>
      </c>
    </row>
    <row r="1118" spans="1:18" ht="14.1" customHeight="1">
      <c r="A1118" s="5">
        <v>649</v>
      </c>
      <c r="B1118" s="27" t="s">
        <v>746</v>
      </c>
      <c r="C1118" s="8" t="s">
        <v>753</v>
      </c>
      <c r="O1118" s="16">
        <v>8060</v>
      </c>
      <c r="P1118" s="16">
        <v>7807</v>
      </c>
      <c r="Q1118" s="16">
        <v>253</v>
      </c>
      <c r="R1118" s="16">
        <f t="shared" si="42"/>
        <v>3.1389578163771712</v>
      </c>
    </row>
    <row r="1119" spans="1:18" ht="14.1" customHeight="1">
      <c r="A1119" s="5">
        <v>650</v>
      </c>
      <c r="B1119" s="27" t="s">
        <v>746</v>
      </c>
      <c r="C1119" s="8" t="s">
        <v>753</v>
      </c>
      <c r="O1119" s="16">
        <v>7840</v>
      </c>
      <c r="P1119" s="16">
        <v>7807</v>
      </c>
      <c r="Q1119" s="16">
        <v>33</v>
      </c>
      <c r="R1119" s="16">
        <f t="shared" si="42"/>
        <v>0.42091836734693877</v>
      </c>
    </row>
    <row r="1120" spans="1:18" ht="14.1" customHeight="1">
      <c r="A1120" s="5">
        <v>651</v>
      </c>
      <c r="B1120" s="27" t="s">
        <v>746</v>
      </c>
      <c r="C1120" s="8" t="s">
        <v>753</v>
      </c>
      <c r="O1120" s="16">
        <v>8100</v>
      </c>
      <c r="P1120" s="16">
        <v>7807</v>
      </c>
      <c r="Q1120" s="16">
        <v>293</v>
      </c>
      <c r="R1120" s="16">
        <f t="shared" si="42"/>
        <v>3.617283950617284</v>
      </c>
    </row>
    <row r="1121" spans="1:18" ht="14.1" customHeight="1">
      <c r="A1121" s="5">
        <v>652</v>
      </c>
      <c r="B1121" s="27" t="s">
        <v>746</v>
      </c>
      <c r="C1121" s="8" t="s">
        <v>753</v>
      </c>
      <c r="O1121" s="16">
        <v>8060</v>
      </c>
      <c r="P1121" s="16">
        <v>7807</v>
      </c>
      <c r="Q1121" s="16">
        <v>253</v>
      </c>
      <c r="R1121" s="16">
        <f t="shared" si="42"/>
        <v>3.1389578163771712</v>
      </c>
    </row>
    <row r="1122" spans="1:18" ht="14.1" customHeight="1">
      <c r="A1122" s="5">
        <v>653</v>
      </c>
      <c r="B1122" s="27" t="s">
        <v>746</v>
      </c>
      <c r="C1122" s="8" t="s">
        <v>753</v>
      </c>
      <c r="O1122" s="16">
        <v>8520</v>
      </c>
      <c r="P1122" s="16">
        <v>7807</v>
      </c>
      <c r="Q1122" s="16">
        <v>713</v>
      </c>
      <c r="R1122" s="16">
        <f t="shared" si="42"/>
        <v>8.3685446009389661</v>
      </c>
    </row>
    <row r="1123" spans="1:18" ht="14.1" customHeight="1">
      <c r="A1123" s="5">
        <v>654</v>
      </c>
      <c r="B1123" s="27" t="s">
        <v>746</v>
      </c>
      <c r="C1123" s="8" t="s">
        <v>754</v>
      </c>
    </row>
    <row r="1124" spans="1:18" ht="14.1" customHeight="1">
      <c r="A1124" s="5">
        <v>655</v>
      </c>
      <c r="B1124" s="27" t="s">
        <v>746</v>
      </c>
      <c r="C1124" s="8" t="s">
        <v>754</v>
      </c>
    </row>
    <row r="1125" spans="1:18" ht="14.1" customHeight="1">
      <c r="A1125" s="5">
        <v>656</v>
      </c>
      <c r="B1125" s="27" t="s">
        <v>746</v>
      </c>
      <c r="C1125" s="8" t="s">
        <v>754</v>
      </c>
    </row>
    <row r="1126" spans="1:18" ht="14.1" customHeight="1">
      <c r="A1126" s="5">
        <v>657</v>
      </c>
      <c r="B1126" s="27" t="s">
        <v>746</v>
      </c>
      <c r="C1126" s="8" t="s">
        <v>754</v>
      </c>
    </row>
    <row r="1127" spans="1:18" ht="14.1" customHeight="1">
      <c r="A1127" s="5">
        <v>658</v>
      </c>
      <c r="B1127" s="27" t="s">
        <v>746</v>
      </c>
      <c r="C1127" s="8" t="s">
        <v>754</v>
      </c>
    </row>
    <row r="1128" spans="1:18" ht="14.1" customHeight="1">
      <c r="A1128" s="5">
        <v>659</v>
      </c>
      <c r="B1128" s="27" t="s">
        <v>746</v>
      </c>
      <c r="C1128" s="8" t="s">
        <v>754</v>
      </c>
    </row>
    <row r="1129" spans="1:18" ht="14.1" customHeight="1">
      <c r="A1129" s="5">
        <v>660</v>
      </c>
      <c r="B1129" s="27" t="s">
        <v>746</v>
      </c>
      <c r="C1129" s="8" t="s">
        <v>754</v>
      </c>
    </row>
    <row r="1130" spans="1:18" ht="14.1" customHeight="1">
      <c r="A1130" s="5">
        <v>661</v>
      </c>
      <c r="B1130" s="27" t="s">
        <v>746</v>
      </c>
      <c r="C1130" s="8" t="s">
        <v>754</v>
      </c>
    </row>
    <row r="1131" spans="1:18" ht="14.1" customHeight="1">
      <c r="A1131" s="5">
        <v>662</v>
      </c>
      <c r="B1131" s="27" t="s">
        <v>746</v>
      </c>
      <c r="C1131" s="8" t="s">
        <v>754</v>
      </c>
    </row>
    <row r="1132" spans="1:18" ht="14.1" customHeight="1">
      <c r="A1132" s="5">
        <v>663</v>
      </c>
      <c r="B1132" s="27" t="s">
        <v>746</v>
      </c>
      <c r="C1132" s="8" t="s">
        <v>754</v>
      </c>
      <c r="E1132" s="16">
        <v>8195.0413219999991</v>
      </c>
      <c r="F1132" s="16">
        <v>6365</v>
      </c>
      <c r="G1132" s="16">
        <v>1830.0413219999991</v>
      </c>
      <c r="H1132" s="16">
        <f t="shared" ref="H1132:H1157" si="43">G1132/E1132*100</f>
        <v>22.331081078104653</v>
      </c>
    </row>
    <row r="1133" spans="1:18" ht="14.1" customHeight="1">
      <c r="A1133" s="5">
        <v>664</v>
      </c>
      <c r="B1133" s="27" t="s">
        <v>746</v>
      </c>
      <c r="C1133" s="8" t="s">
        <v>754</v>
      </c>
      <c r="E1133" s="16">
        <v>7972.7758869999998</v>
      </c>
      <c r="F1133" s="16">
        <v>6365</v>
      </c>
      <c r="G1133" s="16">
        <v>1607.7758869999998</v>
      </c>
      <c r="H1133" s="16">
        <f t="shared" si="43"/>
        <v>20.165823168584947</v>
      </c>
    </row>
    <row r="1134" spans="1:18" ht="14.1" customHeight="1">
      <c r="A1134" s="5">
        <v>665</v>
      </c>
      <c r="B1134" s="27" t="s">
        <v>746</v>
      </c>
      <c r="C1134" s="8" t="s">
        <v>754</v>
      </c>
      <c r="E1134" s="16">
        <v>7614.3898879999997</v>
      </c>
      <c r="F1134" s="16">
        <v>6365</v>
      </c>
      <c r="G1134" s="16">
        <v>1249.3898879999997</v>
      </c>
      <c r="H1134" s="16">
        <f t="shared" si="43"/>
        <v>16.40827310365329</v>
      </c>
    </row>
    <row r="1135" spans="1:18" ht="14.1" customHeight="1">
      <c r="A1135" s="5">
        <v>666</v>
      </c>
      <c r="B1135" s="27" t="s">
        <v>746</v>
      </c>
      <c r="C1135" s="8" t="s">
        <v>754</v>
      </c>
    </row>
    <row r="1136" spans="1:18" ht="14.1" customHeight="1">
      <c r="A1136" s="5">
        <v>667</v>
      </c>
      <c r="B1136" s="27" t="s">
        <v>746</v>
      </c>
      <c r="C1136" s="8" t="s">
        <v>754</v>
      </c>
    </row>
    <row r="1137" spans="1:3" ht="14.1" customHeight="1">
      <c r="A1137" s="5">
        <v>668</v>
      </c>
      <c r="B1137" s="27" t="s">
        <v>746</v>
      </c>
      <c r="C1137" s="8" t="s">
        <v>754</v>
      </c>
    </row>
    <row r="1138" spans="1:3" ht="14.1" customHeight="1">
      <c r="A1138" s="5">
        <v>672</v>
      </c>
      <c r="B1138" s="27" t="s">
        <v>746</v>
      </c>
      <c r="C1138" s="8" t="s">
        <v>755</v>
      </c>
    </row>
    <row r="1139" spans="1:3" ht="14.1" customHeight="1">
      <c r="A1139" s="5">
        <v>678</v>
      </c>
      <c r="B1139" s="27" t="s">
        <v>746</v>
      </c>
      <c r="C1139" s="8" t="s">
        <v>755</v>
      </c>
    </row>
    <row r="1140" spans="1:3" ht="14.1" customHeight="1">
      <c r="A1140" s="5">
        <v>681</v>
      </c>
      <c r="B1140" s="27" t="s">
        <v>746</v>
      </c>
      <c r="C1140" s="8" t="s">
        <v>755</v>
      </c>
    </row>
    <row r="1141" spans="1:3" ht="14.1" customHeight="1">
      <c r="A1141" s="5">
        <v>690</v>
      </c>
      <c r="B1141" s="27" t="s">
        <v>746</v>
      </c>
      <c r="C1141" s="8" t="s">
        <v>755</v>
      </c>
    </row>
    <row r="1142" spans="1:3" ht="14.1" customHeight="1">
      <c r="A1142" s="5">
        <v>696</v>
      </c>
      <c r="B1142" s="27" t="s">
        <v>746</v>
      </c>
      <c r="C1142" s="8" t="s">
        <v>755</v>
      </c>
    </row>
    <row r="1143" spans="1:3" ht="14.1" customHeight="1">
      <c r="A1143" s="5">
        <v>704</v>
      </c>
      <c r="B1143" s="27" t="s">
        <v>746</v>
      </c>
      <c r="C1143" s="8" t="s">
        <v>755</v>
      </c>
    </row>
    <row r="1144" spans="1:3" ht="14.1" customHeight="1">
      <c r="A1144" s="5">
        <v>705</v>
      </c>
      <c r="B1144" s="27" t="s">
        <v>746</v>
      </c>
      <c r="C1144" s="8" t="s">
        <v>755</v>
      </c>
    </row>
    <row r="1145" spans="1:3" ht="14.1" customHeight="1">
      <c r="A1145" s="5">
        <v>714</v>
      </c>
      <c r="B1145" s="27" t="s">
        <v>746</v>
      </c>
      <c r="C1145" s="8" t="s">
        <v>755</v>
      </c>
    </row>
    <row r="1146" spans="1:3" ht="14.1" customHeight="1">
      <c r="A1146" s="5">
        <v>720</v>
      </c>
      <c r="B1146" s="27" t="s">
        <v>746</v>
      </c>
      <c r="C1146" s="8" t="s">
        <v>755</v>
      </c>
    </row>
    <row r="1147" spans="1:3" ht="14.1" customHeight="1">
      <c r="A1147" s="5">
        <v>728</v>
      </c>
      <c r="B1147" s="27" t="s">
        <v>746</v>
      </c>
      <c r="C1147" s="8" t="s">
        <v>755</v>
      </c>
    </row>
    <row r="1148" spans="1:3" ht="14.1" customHeight="1">
      <c r="A1148" s="5">
        <v>729</v>
      </c>
      <c r="B1148" s="27" t="s">
        <v>746</v>
      </c>
      <c r="C1148" s="8" t="s">
        <v>755</v>
      </c>
    </row>
    <row r="1149" spans="1:3" ht="14.1" customHeight="1">
      <c r="A1149" s="5">
        <v>738</v>
      </c>
      <c r="B1149" s="27" t="s">
        <v>746</v>
      </c>
      <c r="C1149" s="8" t="s">
        <v>755</v>
      </c>
    </row>
    <row r="1150" spans="1:3" ht="14.1" customHeight="1">
      <c r="A1150" s="5">
        <v>744</v>
      </c>
      <c r="B1150" s="27" t="s">
        <v>746</v>
      </c>
      <c r="C1150" s="8" t="s">
        <v>755</v>
      </c>
    </row>
    <row r="1151" spans="1:3" ht="14.1" customHeight="1">
      <c r="A1151" s="5">
        <v>752</v>
      </c>
      <c r="B1151" s="27" t="s">
        <v>746</v>
      </c>
      <c r="C1151" s="8" t="s">
        <v>755</v>
      </c>
    </row>
    <row r="1152" spans="1:3" ht="14.1" customHeight="1">
      <c r="A1152" s="5">
        <v>756</v>
      </c>
      <c r="B1152" s="27" t="s">
        <v>746</v>
      </c>
      <c r="C1152" s="8" t="s">
        <v>755</v>
      </c>
    </row>
    <row r="1153" spans="1:8" ht="14.1" customHeight="1">
      <c r="A1153" s="5">
        <v>762</v>
      </c>
      <c r="B1153" s="27" t="s">
        <v>746</v>
      </c>
      <c r="C1153" s="8" t="s">
        <v>755</v>
      </c>
    </row>
    <row r="1154" spans="1:8" ht="14.1" customHeight="1">
      <c r="A1154" s="5">
        <v>768</v>
      </c>
      <c r="B1154" s="27" t="s">
        <v>746</v>
      </c>
      <c r="C1154" s="8" t="s">
        <v>755</v>
      </c>
      <c r="E1154" s="16">
        <v>6689.4</v>
      </c>
      <c r="F1154" s="16">
        <v>5349</v>
      </c>
      <c r="G1154" s="16">
        <v>1340.3999999999996</v>
      </c>
      <c r="H1154" s="16">
        <f t="shared" si="43"/>
        <v>20.037671540048429</v>
      </c>
    </row>
    <row r="1155" spans="1:8" ht="14.1" customHeight="1">
      <c r="A1155" s="5">
        <v>776</v>
      </c>
      <c r="B1155" s="27" t="s">
        <v>746</v>
      </c>
      <c r="C1155" s="8" t="s">
        <v>755</v>
      </c>
      <c r="E1155" s="16">
        <v>6584.6</v>
      </c>
      <c r="F1155" s="16">
        <v>5349</v>
      </c>
      <c r="G1155" s="16">
        <v>1235.6000000000004</v>
      </c>
      <c r="H1155" s="16">
        <f t="shared" si="43"/>
        <v>18.764997114479243</v>
      </c>
    </row>
    <row r="1156" spans="1:8" ht="14.1" customHeight="1">
      <c r="A1156" s="5">
        <v>780</v>
      </c>
      <c r="B1156" s="27" t="s">
        <v>746</v>
      </c>
      <c r="C1156" s="8" t="s">
        <v>755</v>
      </c>
      <c r="E1156" s="16">
        <v>6453.7</v>
      </c>
      <c r="F1156" s="16">
        <v>5349</v>
      </c>
      <c r="G1156" s="16">
        <v>1104.6999999999998</v>
      </c>
      <c r="H1156" s="16">
        <f t="shared" si="43"/>
        <v>17.11731254939027</v>
      </c>
    </row>
    <row r="1157" spans="1:8" ht="14.1" customHeight="1">
      <c r="A1157" s="5">
        <v>786</v>
      </c>
      <c r="B1157" s="27" t="s">
        <v>746</v>
      </c>
      <c r="C1157" s="8" t="s">
        <v>755</v>
      </c>
      <c r="E1157" s="16">
        <v>6569.9</v>
      </c>
      <c r="F1157" s="16">
        <v>5349</v>
      </c>
      <c r="G1157" s="16">
        <v>1220.8999999999996</v>
      </c>
      <c r="H1157" s="16">
        <f t="shared" si="43"/>
        <v>18.583235665687447</v>
      </c>
    </row>
    <row r="1158" spans="1:8" ht="14.1" customHeight="1">
      <c r="A1158" s="5">
        <v>792</v>
      </c>
      <c r="B1158" s="27" t="s">
        <v>746</v>
      </c>
      <c r="C1158" s="8" t="s">
        <v>755</v>
      </c>
    </row>
    <row r="1159" spans="1:8" ht="14.1" customHeight="1">
      <c r="A1159" s="5">
        <v>800</v>
      </c>
      <c r="B1159" s="27" t="s">
        <v>746</v>
      </c>
      <c r="C1159" s="8" t="s">
        <v>755</v>
      </c>
    </row>
    <row r="1160" spans="1:8" ht="14.1" customHeight="1">
      <c r="A1160" s="5">
        <v>804</v>
      </c>
      <c r="B1160" s="27" t="s">
        <v>746</v>
      </c>
      <c r="C1160" s="8" t="s">
        <v>755</v>
      </c>
    </row>
    <row r="1161" spans="1:8" ht="14.1" customHeight="1">
      <c r="A1161" s="5">
        <v>812</v>
      </c>
      <c r="B1161" s="27" t="s">
        <v>746</v>
      </c>
      <c r="C1161" s="8" t="s">
        <v>755</v>
      </c>
    </row>
    <row r="1162" spans="1:8" ht="14.1" customHeight="1">
      <c r="A1162" s="5">
        <v>817</v>
      </c>
      <c r="B1162" s="27" t="s">
        <v>746</v>
      </c>
      <c r="C1162" s="8" t="s">
        <v>756</v>
      </c>
    </row>
    <row r="1163" spans="1:8" ht="14.1" customHeight="1">
      <c r="A1163" s="5">
        <v>821</v>
      </c>
      <c r="B1163" s="27" t="s">
        <v>746</v>
      </c>
      <c r="C1163" s="8" t="s">
        <v>756</v>
      </c>
    </row>
    <row r="1164" spans="1:8" ht="14.1" customHeight="1">
      <c r="A1164" s="5">
        <v>828</v>
      </c>
      <c r="B1164" s="27" t="s">
        <v>360</v>
      </c>
      <c r="C1164" s="8" t="s">
        <v>756</v>
      </c>
    </row>
    <row r="1165" spans="1:8" ht="14.1" customHeight="1">
      <c r="A1165" s="5">
        <v>831</v>
      </c>
      <c r="B1165" s="27" t="s">
        <v>360</v>
      </c>
      <c r="C1165" s="8" t="s">
        <v>756</v>
      </c>
    </row>
    <row r="1166" spans="1:8" ht="14.1" customHeight="1">
      <c r="A1166" s="5">
        <v>841</v>
      </c>
      <c r="B1166" s="27" t="s">
        <v>360</v>
      </c>
      <c r="C1166" s="8" t="s">
        <v>756</v>
      </c>
    </row>
    <row r="1167" spans="1:8" ht="14.1" customHeight="1">
      <c r="A1167" s="5">
        <v>845</v>
      </c>
      <c r="B1167" s="27" t="s">
        <v>360</v>
      </c>
      <c r="C1167" s="8" t="s">
        <v>756</v>
      </c>
    </row>
    <row r="1168" spans="1:8" ht="14.1" customHeight="1">
      <c r="A1168" s="5">
        <v>853</v>
      </c>
      <c r="B1168" s="27" t="s">
        <v>360</v>
      </c>
      <c r="C1168" s="8" t="s">
        <v>756</v>
      </c>
    </row>
    <row r="1169" spans="1:3" ht="14.1" customHeight="1">
      <c r="A1169" s="5">
        <v>855</v>
      </c>
      <c r="B1169" s="27" t="s">
        <v>360</v>
      </c>
      <c r="C1169" s="8" t="s">
        <v>756</v>
      </c>
    </row>
    <row r="1170" spans="1:3" ht="14.1" customHeight="1">
      <c r="A1170" s="5">
        <v>865</v>
      </c>
      <c r="B1170" s="27" t="s">
        <v>360</v>
      </c>
      <c r="C1170" s="8" t="s">
        <v>756</v>
      </c>
    </row>
    <row r="1171" spans="1:3" ht="14.1" customHeight="1">
      <c r="A1171" s="5">
        <v>869</v>
      </c>
      <c r="B1171" s="27" t="s">
        <v>360</v>
      </c>
      <c r="C1171" s="8" t="s">
        <v>756</v>
      </c>
    </row>
    <row r="1172" spans="1:3" ht="14.1" customHeight="1">
      <c r="A1172" s="5">
        <v>877</v>
      </c>
      <c r="B1172" s="27" t="s">
        <v>360</v>
      </c>
      <c r="C1172" s="8" t="s">
        <v>756</v>
      </c>
    </row>
    <row r="1173" spans="1:3" ht="14.1" customHeight="1">
      <c r="A1173" s="5">
        <v>881</v>
      </c>
      <c r="B1173" s="27" t="s">
        <v>360</v>
      </c>
      <c r="C1173" s="8" t="s">
        <v>756</v>
      </c>
    </row>
    <row r="1174" spans="1:3" ht="14.1" customHeight="1">
      <c r="A1174" s="5">
        <v>890</v>
      </c>
      <c r="B1174" s="27" t="s">
        <v>360</v>
      </c>
      <c r="C1174" s="8" t="s">
        <v>756</v>
      </c>
    </row>
    <row r="1175" spans="1:3" ht="14.1" customHeight="1">
      <c r="A1175" s="5">
        <v>893</v>
      </c>
      <c r="B1175" s="27" t="s">
        <v>360</v>
      </c>
      <c r="C1175" s="8" t="s">
        <v>756</v>
      </c>
    </row>
    <row r="1176" spans="1:3" ht="14.1" customHeight="1">
      <c r="A1176" s="5">
        <v>901</v>
      </c>
      <c r="B1176" s="27" t="s">
        <v>360</v>
      </c>
      <c r="C1176" s="8" t="s">
        <v>756</v>
      </c>
    </row>
    <row r="1177" spans="1:3" ht="14.1" customHeight="1">
      <c r="A1177" s="5">
        <v>905</v>
      </c>
      <c r="B1177" s="27" t="s">
        <v>360</v>
      </c>
      <c r="C1177" s="8" t="s">
        <v>756</v>
      </c>
    </row>
    <row r="1178" spans="1:3" ht="14.1" customHeight="1">
      <c r="A1178" s="5">
        <v>909</v>
      </c>
      <c r="B1178" s="27" t="s">
        <v>360</v>
      </c>
      <c r="C1178" s="8" t="s">
        <v>756</v>
      </c>
    </row>
    <row r="1179" spans="1:3" ht="14.1" customHeight="1">
      <c r="A1179" s="5">
        <v>918</v>
      </c>
      <c r="B1179" s="27" t="s">
        <v>360</v>
      </c>
      <c r="C1179" s="8" t="s">
        <v>756</v>
      </c>
    </row>
    <row r="1180" spans="1:3" ht="14.1" customHeight="1">
      <c r="A1180" s="5">
        <v>925</v>
      </c>
      <c r="B1180" s="27" t="s">
        <v>360</v>
      </c>
      <c r="C1180" s="8" t="s">
        <v>756</v>
      </c>
    </row>
    <row r="1181" spans="1:3" ht="14.1" customHeight="1">
      <c r="A1181" s="5">
        <v>929</v>
      </c>
      <c r="B1181" s="27" t="s">
        <v>360</v>
      </c>
      <c r="C1181" s="8" t="s">
        <v>756</v>
      </c>
    </row>
    <row r="1182" spans="1:3" ht="14.1" customHeight="1">
      <c r="A1182" s="5">
        <v>933</v>
      </c>
      <c r="B1182" s="27" t="s">
        <v>360</v>
      </c>
      <c r="C1182" s="8" t="s">
        <v>756</v>
      </c>
    </row>
    <row r="1183" spans="1:3" ht="14.1" customHeight="1">
      <c r="A1183" s="5">
        <v>942</v>
      </c>
      <c r="B1183" s="27" t="s">
        <v>360</v>
      </c>
      <c r="C1183" s="8" t="s">
        <v>756</v>
      </c>
    </row>
    <row r="1184" spans="1:3" ht="14.1" customHeight="1">
      <c r="A1184" s="5">
        <v>950</v>
      </c>
      <c r="B1184" s="27" t="s">
        <v>360</v>
      </c>
      <c r="C1184" s="8" t="s">
        <v>756</v>
      </c>
    </row>
    <row r="1185" spans="1:18" ht="14.1" customHeight="1">
      <c r="A1185" s="5">
        <v>953</v>
      </c>
      <c r="B1185" s="27" t="s">
        <v>360</v>
      </c>
      <c r="C1185" s="8" t="s">
        <v>756</v>
      </c>
    </row>
    <row r="1186" spans="1:18" ht="14.1" customHeight="1">
      <c r="A1186" s="5">
        <v>957</v>
      </c>
      <c r="B1186" s="27" t="s">
        <v>360</v>
      </c>
      <c r="C1186" s="8" t="s">
        <v>756</v>
      </c>
      <c r="E1186" s="16">
        <v>6395.9</v>
      </c>
      <c r="F1186" s="16">
        <v>5090</v>
      </c>
      <c r="G1186" s="16">
        <v>1305.8999999999996</v>
      </c>
      <c r="H1186" s="16">
        <f t="shared" ref="H1186:H1195" si="44">G1186/E1186*100</f>
        <v>20.417767632389495</v>
      </c>
    </row>
    <row r="1187" spans="1:18" ht="14.1" customHeight="1">
      <c r="A1187" s="5">
        <v>966</v>
      </c>
      <c r="B1187" s="27" t="s">
        <v>360</v>
      </c>
      <c r="C1187" s="8" t="s">
        <v>756</v>
      </c>
      <c r="E1187" s="16">
        <v>6243.9</v>
      </c>
      <c r="F1187" s="16">
        <v>5090</v>
      </c>
      <c r="G1187" s="16">
        <v>1153.8999999999996</v>
      </c>
      <c r="H1187" s="16">
        <f t="shared" si="44"/>
        <v>18.48043690642066</v>
      </c>
    </row>
    <row r="1188" spans="1:18" ht="14.1" customHeight="1">
      <c r="A1188" s="5">
        <v>969</v>
      </c>
      <c r="B1188" s="27" t="s">
        <v>360</v>
      </c>
      <c r="C1188" s="8" t="s">
        <v>756</v>
      </c>
      <c r="E1188" s="16">
        <v>6353.7</v>
      </c>
      <c r="F1188" s="16">
        <v>5090</v>
      </c>
      <c r="G1188" s="16">
        <v>1263.6999999999998</v>
      </c>
      <c r="H1188" s="16">
        <f t="shared" si="44"/>
        <v>19.889198419818371</v>
      </c>
    </row>
    <row r="1189" spans="1:18" ht="14.1" customHeight="1">
      <c r="A1189" s="5">
        <v>978</v>
      </c>
      <c r="B1189" s="27" t="s">
        <v>360</v>
      </c>
      <c r="C1189" s="8" t="s">
        <v>756</v>
      </c>
      <c r="E1189" s="16">
        <v>6251.2</v>
      </c>
      <c r="F1189" s="16">
        <v>5090</v>
      </c>
      <c r="G1189" s="16">
        <v>1161.1999999999998</v>
      </c>
      <c r="H1189" s="16">
        <f t="shared" si="44"/>
        <v>18.575633478372151</v>
      </c>
    </row>
    <row r="1190" spans="1:18" ht="14.1" customHeight="1">
      <c r="A1190" s="5">
        <v>981</v>
      </c>
      <c r="B1190" s="27" t="s">
        <v>360</v>
      </c>
      <c r="C1190" s="8" t="s">
        <v>757</v>
      </c>
      <c r="E1190" s="16">
        <v>8029.752066</v>
      </c>
      <c r="F1190" s="16">
        <v>7493</v>
      </c>
      <c r="G1190" s="16">
        <v>536.75206600000001</v>
      </c>
      <c r="H1190" s="16">
        <f t="shared" si="44"/>
        <v>6.684540962014804</v>
      </c>
      <c r="J1190" s="16">
        <v>8029.752066</v>
      </c>
      <c r="K1190" s="16">
        <v>7823</v>
      </c>
      <c r="L1190" s="16">
        <v>206.75206600000001</v>
      </c>
      <c r="M1190" s="16">
        <f>L1190/J1190*100</f>
        <v>2.5748250294730832</v>
      </c>
      <c r="O1190" s="16">
        <v>8029.752066</v>
      </c>
      <c r="P1190" s="16">
        <v>7638</v>
      </c>
      <c r="Q1190" s="16">
        <v>391.75206600000001</v>
      </c>
      <c r="R1190" s="16">
        <f>Q1190/O1190*100</f>
        <v>4.87875668862526</v>
      </c>
    </row>
    <row r="1191" spans="1:18" ht="14.1" customHeight="1">
      <c r="A1191" s="5">
        <v>982</v>
      </c>
      <c r="B1191" s="27" t="s">
        <v>746</v>
      </c>
      <c r="C1191" s="8" t="s">
        <v>757</v>
      </c>
      <c r="E1191" s="16">
        <v>8181.818182</v>
      </c>
      <c r="F1191" s="16">
        <v>7493</v>
      </c>
      <c r="G1191" s="16">
        <v>688.81818199999998</v>
      </c>
      <c r="H1191" s="16">
        <f t="shared" si="44"/>
        <v>8.4188888909240234</v>
      </c>
      <c r="J1191" s="16">
        <v>8181.818182</v>
      </c>
      <c r="K1191" s="16">
        <v>7823</v>
      </c>
      <c r="L1191" s="16">
        <v>358.81818199999998</v>
      </c>
      <c r="M1191" s="16">
        <f t="shared" ref="M1191:M1195" si="45">L1191/J1191*100</f>
        <v>4.3855555576803207</v>
      </c>
      <c r="O1191" s="16">
        <v>8181.818182</v>
      </c>
      <c r="P1191" s="16">
        <v>7638</v>
      </c>
      <c r="Q1191" s="16">
        <v>543.81818199999998</v>
      </c>
      <c r="R1191" s="16">
        <f t="shared" ref="R1191:R1195" si="46">Q1191/O1191*100</f>
        <v>6.6466666687411839</v>
      </c>
    </row>
    <row r="1192" spans="1:18" ht="14.1" customHeight="1">
      <c r="A1192" s="5">
        <v>983</v>
      </c>
      <c r="B1192" s="27" t="s">
        <v>746</v>
      </c>
      <c r="C1192" s="8" t="s">
        <v>757</v>
      </c>
      <c r="E1192" s="16">
        <v>7955.3719010000004</v>
      </c>
      <c r="F1192" s="16">
        <v>7493</v>
      </c>
      <c r="G1192" s="16">
        <v>462.37190100000043</v>
      </c>
      <c r="H1192" s="16">
        <f t="shared" si="44"/>
        <v>5.8120714751485059</v>
      </c>
      <c r="J1192" s="16">
        <v>7955.3719010000004</v>
      </c>
      <c r="K1192" s="16">
        <v>7823</v>
      </c>
      <c r="L1192" s="16">
        <v>132.37190100000043</v>
      </c>
      <c r="M1192" s="16">
        <f t="shared" si="45"/>
        <v>1.6639310222990471</v>
      </c>
      <c r="O1192" s="16">
        <v>7955.3719010000004</v>
      </c>
      <c r="P1192" s="16">
        <v>7638</v>
      </c>
      <c r="Q1192" s="16">
        <v>317.37190100000043</v>
      </c>
      <c r="R1192" s="16">
        <f t="shared" si="46"/>
        <v>3.9894037004116223</v>
      </c>
    </row>
    <row r="1193" spans="1:18" ht="14.1" customHeight="1">
      <c r="A1193" s="5">
        <v>984</v>
      </c>
      <c r="B1193" s="27" t="s">
        <v>746</v>
      </c>
      <c r="C1193" s="8" t="s">
        <v>758</v>
      </c>
      <c r="E1193" s="16">
        <v>6960.3</v>
      </c>
      <c r="F1193" s="16">
        <v>5660</v>
      </c>
      <c r="G1193" s="16">
        <v>1300.3000000000002</v>
      </c>
      <c r="H1193" s="16">
        <f t="shared" si="44"/>
        <v>18.681666020142814</v>
      </c>
      <c r="J1193" s="16">
        <v>6960.3</v>
      </c>
      <c r="K1193" s="16">
        <v>6789</v>
      </c>
      <c r="L1193" s="16">
        <v>171.30000000000018</v>
      </c>
      <c r="M1193" s="16">
        <f t="shared" si="45"/>
        <v>2.4611008146200621</v>
      </c>
      <c r="O1193" s="16">
        <v>6960.3</v>
      </c>
      <c r="P1193" s="16">
        <v>6567</v>
      </c>
      <c r="Q1193" s="16">
        <v>393.30000000000018</v>
      </c>
      <c r="R1193" s="16">
        <f t="shared" si="46"/>
        <v>5.6506185078229407</v>
      </c>
    </row>
    <row r="1194" spans="1:18" ht="14.1" customHeight="1">
      <c r="A1194" s="5">
        <v>985</v>
      </c>
      <c r="B1194" s="27" t="s">
        <v>746</v>
      </c>
      <c r="C1194" s="8" t="s">
        <v>758</v>
      </c>
      <c r="E1194" s="16">
        <v>7005.2</v>
      </c>
      <c r="F1194" s="16">
        <v>5660</v>
      </c>
      <c r="G1194" s="16">
        <v>1345.1999999999998</v>
      </c>
      <c r="H1194" s="16">
        <f t="shared" si="44"/>
        <v>19.202877862159536</v>
      </c>
      <c r="J1194" s="16">
        <v>7005.2</v>
      </c>
      <c r="K1194" s="16">
        <v>6789</v>
      </c>
      <c r="L1194" s="16">
        <v>216.19999999999982</v>
      </c>
      <c r="M1194" s="16">
        <f t="shared" si="45"/>
        <v>3.0862787643464831</v>
      </c>
      <c r="O1194" s="16">
        <v>7005.2</v>
      </c>
      <c r="P1194" s="16">
        <v>6567</v>
      </c>
      <c r="Q1194" s="16">
        <v>438.19999999999982</v>
      </c>
      <c r="R1194" s="16">
        <f t="shared" si="46"/>
        <v>6.2553531662193782</v>
      </c>
    </row>
    <row r="1195" spans="1:18" ht="14.1" customHeight="1">
      <c r="A1195" s="5">
        <v>986</v>
      </c>
      <c r="B1195" s="27" t="s">
        <v>746</v>
      </c>
      <c r="C1195" s="8" t="s">
        <v>758</v>
      </c>
      <c r="E1195" s="16">
        <v>6870.8</v>
      </c>
      <c r="F1195" s="16">
        <v>5660</v>
      </c>
      <c r="G1195" s="16">
        <v>1210.8000000000002</v>
      </c>
      <c r="H1195" s="16">
        <f t="shared" si="44"/>
        <v>17.62240204925191</v>
      </c>
      <c r="J1195" s="16">
        <v>6870.8</v>
      </c>
      <c r="K1195" s="16">
        <v>6789</v>
      </c>
      <c r="L1195" s="16">
        <v>81.800000000000182</v>
      </c>
      <c r="M1195" s="16">
        <f t="shared" si="45"/>
        <v>1.1905454968853726</v>
      </c>
      <c r="O1195" s="16">
        <v>6870.8</v>
      </c>
      <c r="P1195" s="16">
        <v>6567</v>
      </c>
      <c r="Q1195" s="16">
        <v>303.80000000000018</v>
      </c>
      <c r="R1195" s="16">
        <f t="shared" si="46"/>
        <v>4.4216102928334422</v>
      </c>
    </row>
    <row r="1196" spans="1:18" ht="14.1" customHeight="1">
      <c r="A1196" s="5">
        <v>987</v>
      </c>
      <c r="B1196" s="27" t="s">
        <v>746</v>
      </c>
      <c r="C1196" s="8" t="s">
        <v>758</v>
      </c>
    </row>
    <row r="1197" spans="1:18" ht="14.1" customHeight="1">
      <c r="A1197" s="5">
        <v>988</v>
      </c>
      <c r="B1197" s="27" t="s">
        <v>746</v>
      </c>
      <c r="C1197" s="8" t="s">
        <v>758</v>
      </c>
    </row>
    <row r="1198" spans="1:18" ht="14.1" customHeight="1">
      <c r="A1198" s="5">
        <v>989</v>
      </c>
      <c r="B1198" s="27" t="s">
        <v>746</v>
      </c>
      <c r="C1198" s="8" t="s">
        <v>758</v>
      </c>
    </row>
    <row r="1199" spans="1:18" ht="14.1" customHeight="1">
      <c r="A1199" s="5">
        <v>990</v>
      </c>
      <c r="B1199" s="27" t="s">
        <v>746</v>
      </c>
      <c r="C1199" s="8" t="s">
        <v>758</v>
      </c>
    </row>
    <row r="1200" spans="1:18" ht="14.1" customHeight="1">
      <c r="A1200" s="5">
        <v>991</v>
      </c>
      <c r="B1200" s="27" t="s">
        <v>746</v>
      </c>
      <c r="C1200" s="8" t="s">
        <v>758</v>
      </c>
    </row>
    <row r="1201" spans="1:3" ht="14.1" customHeight="1">
      <c r="A1201" s="5">
        <v>992</v>
      </c>
      <c r="B1201" s="27" t="s">
        <v>746</v>
      </c>
      <c r="C1201" s="8" t="s">
        <v>758</v>
      </c>
    </row>
    <row r="1202" spans="1:3" ht="14.1" customHeight="1">
      <c r="A1202" s="5">
        <v>993</v>
      </c>
      <c r="B1202" s="27" t="s">
        <v>746</v>
      </c>
      <c r="C1202" s="8" t="s">
        <v>758</v>
      </c>
    </row>
    <row r="1203" spans="1:3" ht="14.1" customHeight="1">
      <c r="A1203" s="5">
        <v>994</v>
      </c>
      <c r="B1203" s="27" t="s">
        <v>746</v>
      </c>
      <c r="C1203" s="8" t="s">
        <v>758</v>
      </c>
    </row>
    <row r="1204" spans="1:3" ht="14.1" customHeight="1">
      <c r="A1204" s="5">
        <v>995</v>
      </c>
      <c r="B1204" s="27" t="s">
        <v>746</v>
      </c>
      <c r="C1204" s="8" t="s">
        <v>758</v>
      </c>
    </row>
    <row r="1205" spans="1:3" ht="14.1" customHeight="1">
      <c r="A1205" s="5">
        <v>996</v>
      </c>
      <c r="B1205" s="27" t="s">
        <v>746</v>
      </c>
      <c r="C1205" s="8" t="s">
        <v>758</v>
      </c>
    </row>
    <row r="1206" spans="1:3" ht="14.1" customHeight="1">
      <c r="A1206" s="5">
        <v>997</v>
      </c>
      <c r="B1206" s="27" t="s">
        <v>746</v>
      </c>
      <c r="C1206" s="8" t="s">
        <v>758</v>
      </c>
    </row>
    <row r="1207" spans="1:3" ht="14.1" customHeight="1">
      <c r="A1207" s="5">
        <v>998</v>
      </c>
      <c r="B1207" s="27" t="s">
        <v>746</v>
      </c>
      <c r="C1207" s="8" t="s">
        <v>758</v>
      </c>
    </row>
    <row r="1208" spans="1:3" ht="14.1" customHeight="1">
      <c r="A1208" s="5">
        <v>999</v>
      </c>
      <c r="B1208" s="27" t="s">
        <v>746</v>
      </c>
      <c r="C1208" s="8" t="s">
        <v>758</v>
      </c>
    </row>
    <row r="1209" spans="1:3" ht="14.1" customHeight="1">
      <c r="A1209" s="5">
        <v>1000</v>
      </c>
      <c r="B1209" s="27" t="s">
        <v>746</v>
      </c>
      <c r="C1209" s="8" t="s">
        <v>758</v>
      </c>
    </row>
    <row r="1210" spans="1:3" ht="14.1" customHeight="1">
      <c r="A1210" s="5">
        <v>1001</v>
      </c>
      <c r="B1210" s="27" t="s">
        <v>746</v>
      </c>
      <c r="C1210" s="8" t="s">
        <v>758</v>
      </c>
    </row>
    <row r="1211" spans="1:3" ht="14.1" customHeight="1">
      <c r="A1211" s="5">
        <v>1002</v>
      </c>
      <c r="B1211" s="27" t="s">
        <v>746</v>
      </c>
      <c r="C1211" s="8" t="s">
        <v>758</v>
      </c>
    </row>
    <row r="1212" spans="1:3" ht="14.1" customHeight="1">
      <c r="A1212" s="5">
        <v>1003</v>
      </c>
      <c r="B1212" s="27" t="s">
        <v>746</v>
      </c>
      <c r="C1212" s="8" t="s">
        <v>758</v>
      </c>
    </row>
    <row r="1213" spans="1:3" ht="14.1" customHeight="1">
      <c r="A1213" s="5">
        <v>1004</v>
      </c>
      <c r="B1213" s="27" t="s">
        <v>746</v>
      </c>
      <c r="C1213" s="8" t="s">
        <v>758</v>
      </c>
    </row>
    <row r="1214" spans="1:3" ht="14.1" customHeight="1">
      <c r="A1214" s="5">
        <v>1011</v>
      </c>
      <c r="B1214" s="27" t="s">
        <v>746</v>
      </c>
      <c r="C1214" s="8" t="s">
        <v>757</v>
      </c>
    </row>
    <row r="1215" spans="1:3" ht="14.1" customHeight="1">
      <c r="A1215" s="5">
        <v>1012</v>
      </c>
      <c r="B1215" s="27" t="s">
        <v>746</v>
      </c>
      <c r="C1215" s="8" t="s">
        <v>757</v>
      </c>
    </row>
    <row r="1216" spans="1:3" ht="14.1" customHeight="1">
      <c r="A1216" s="5">
        <v>1013</v>
      </c>
      <c r="B1216" s="27" t="s">
        <v>746</v>
      </c>
      <c r="C1216" s="8" t="s">
        <v>757</v>
      </c>
    </row>
    <row r="1217" spans="1:3" ht="14.1" customHeight="1">
      <c r="A1217" s="5">
        <v>1014</v>
      </c>
      <c r="B1217" s="27" t="s">
        <v>746</v>
      </c>
      <c r="C1217" s="8" t="s">
        <v>757</v>
      </c>
    </row>
    <row r="1218" spans="1:3" ht="14.1" customHeight="1">
      <c r="A1218" s="5">
        <v>1015</v>
      </c>
      <c r="B1218" s="27" t="s">
        <v>746</v>
      </c>
      <c r="C1218" s="8" t="s">
        <v>757</v>
      </c>
    </row>
    <row r="1219" spans="1:3" ht="14.1" customHeight="1">
      <c r="A1219" s="5">
        <v>1016</v>
      </c>
      <c r="B1219" s="27" t="s">
        <v>746</v>
      </c>
      <c r="C1219" s="8" t="s">
        <v>757</v>
      </c>
    </row>
    <row r="1220" spans="1:3" ht="14.1" customHeight="1">
      <c r="A1220" s="5">
        <v>1017</v>
      </c>
      <c r="B1220" s="27" t="s">
        <v>746</v>
      </c>
      <c r="C1220" s="8" t="s">
        <v>757</v>
      </c>
    </row>
    <row r="1221" spans="1:3" ht="14.1" customHeight="1">
      <c r="A1221" s="5">
        <v>1018</v>
      </c>
      <c r="B1221" s="27" t="s">
        <v>746</v>
      </c>
      <c r="C1221" s="8" t="s">
        <v>757</v>
      </c>
    </row>
    <row r="1222" spans="1:3" ht="14.1" customHeight="1">
      <c r="A1222" s="5">
        <v>1019</v>
      </c>
      <c r="B1222" s="27" t="s">
        <v>746</v>
      </c>
      <c r="C1222" s="8" t="s">
        <v>757</v>
      </c>
    </row>
    <row r="1223" spans="1:3" ht="14.1" customHeight="1">
      <c r="A1223" s="5">
        <v>1020</v>
      </c>
      <c r="B1223" s="27" t="s">
        <v>746</v>
      </c>
      <c r="C1223" s="8" t="s">
        <v>757</v>
      </c>
    </row>
    <row r="1224" spans="1:3" ht="14.1" customHeight="1">
      <c r="A1224" s="5">
        <v>1021</v>
      </c>
      <c r="B1224" s="27" t="s">
        <v>746</v>
      </c>
      <c r="C1224" s="8" t="s">
        <v>757</v>
      </c>
    </row>
    <row r="1225" spans="1:3" ht="14.1" customHeight="1">
      <c r="A1225" s="5">
        <v>1022</v>
      </c>
      <c r="B1225" s="27" t="s">
        <v>746</v>
      </c>
      <c r="C1225" s="8" t="s">
        <v>757</v>
      </c>
    </row>
    <row r="1226" spans="1:3" ht="14.1" customHeight="1">
      <c r="A1226" s="5">
        <v>1023</v>
      </c>
      <c r="B1226" s="27" t="s">
        <v>746</v>
      </c>
      <c r="C1226" s="8" t="s">
        <v>757</v>
      </c>
    </row>
    <row r="1227" spans="1:3" ht="14.1" customHeight="1">
      <c r="A1227" s="5">
        <v>1024</v>
      </c>
      <c r="B1227" s="27" t="s">
        <v>746</v>
      </c>
      <c r="C1227" s="8" t="s">
        <v>757</v>
      </c>
    </row>
    <row r="1228" spans="1:3" ht="14.1" customHeight="1">
      <c r="A1228" s="5">
        <v>1025</v>
      </c>
      <c r="B1228" s="27" t="s">
        <v>746</v>
      </c>
      <c r="C1228" s="8" t="s">
        <v>757</v>
      </c>
    </row>
    <row r="1229" spans="1:3" ht="14.1" customHeight="1">
      <c r="A1229" s="5">
        <v>1027</v>
      </c>
      <c r="B1229" s="27" t="s">
        <v>746</v>
      </c>
      <c r="C1229" s="8" t="s">
        <v>759</v>
      </c>
    </row>
    <row r="1230" spans="1:3" ht="14.1" customHeight="1">
      <c r="A1230" s="5">
        <v>1032</v>
      </c>
      <c r="B1230" s="27" t="s">
        <v>746</v>
      </c>
      <c r="C1230" s="8" t="s">
        <v>759</v>
      </c>
    </row>
    <row r="1231" spans="1:3" ht="14.1" customHeight="1">
      <c r="A1231" s="5">
        <v>1037</v>
      </c>
      <c r="B1231" s="27" t="s">
        <v>746</v>
      </c>
      <c r="C1231" s="8" t="s">
        <v>759</v>
      </c>
    </row>
    <row r="1232" spans="1:3" ht="14.1" customHeight="1">
      <c r="A1232" s="5">
        <v>1043</v>
      </c>
      <c r="B1232" s="27" t="s">
        <v>746</v>
      </c>
      <c r="C1232" s="8" t="s">
        <v>759</v>
      </c>
    </row>
    <row r="1233" spans="1:8" ht="14.1" customHeight="1">
      <c r="A1233" s="5">
        <v>1049</v>
      </c>
      <c r="B1233" s="27" t="s">
        <v>746</v>
      </c>
      <c r="C1233" s="8" t="s">
        <v>759</v>
      </c>
    </row>
    <row r="1234" spans="1:8" ht="14.1" customHeight="1">
      <c r="A1234" s="5">
        <v>1054</v>
      </c>
      <c r="B1234" s="27" t="s">
        <v>746</v>
      </c>
      <c r="C1234" s="8" t="s">
        <v>759</v>
      </c>
    </row>
    <row r="1235" spans="1:8" ht="14.1" customHeight="1">
      <c r="A1235" s="5">
        <v>1059</v>
      </c>
      <c r="B1235" s="27" t="s">
        <v>746</v>
      </c>
      <c r="C1235" s="8" t="s">
        <v>759</v>
      </c>
    </row>
    <row r="1236" spans="1:8" ht="14.1" customHeight="1">
      <c r="A1236" s="5">
        <v>1064</v>
      </c>
      <c r="B1236" s="27" t="s">
        <v>746</v>
      </c>
      <c r="C1236" s="8" t="s">
        <v>759</v>
      </c>
    </row>
    <row r="1237" spans="1:8" ht="14.1" customHeight="1">
      <c r="A1237" s="5">
        <v>1069</v>
      </c>
      <c r="B1237" s="27" t="s">
        <v>746</v>
      </c>
      <c r="C1237" s="8" t="s">
        <v>759</v>
      </c>
    </row>
    <row r="1238" spans="1:8" ht="14.1" customHeight="1">
      <c r="A1238" s="5">
        <v>1075</v>
      </c>
      <c r="B1238" s="27" t="s">
        <v>746</v>
      </c>
      <c r="C1238" s="8" t="s">
        <v>759</v>
      </c>
    </row>
    <row r="1239" spans="1:8" ht="14.1" customHeight="1">
      <c r="A1239" s="5">
        <v>1080</v>
      </c>
      <c r="B1239" s="27" t="s">
        <v>746</v>
      </c>
      <c r="C1239" s="8" t="s">
        <v>759</v>
      </c>
    </row>
    <row r="1240" spans="1:8" ht="14.1" customHeight="1">
      <c r="A1240" s="5">
        <v>1081</v>
      </c>
      <c r="B1240" s="27" t="s">
        <v>746</v>
      </c>
      <c r="C1240" s="8" t="s">
        <v>759</v>
      </c>
    </row>
    <row r="1241" spans="1:8" ht="14.1" customHeight="1">
      <c r="A1241" s="5">
        <v>1086</v>
      </c>
      <c r="B1241" s="27" t="s">
        <v>746</v>
      </c>
      <c r="C1241" s="8" t="s">
        <v>759</v>
      </c>
    </row>
    <row r="1242" spans="1:8" ht="14.1" customHeight="1">
      <c r="A1242" s="5">
        <v>1091</v>
      </c>
      <c r="B1242" s="27" t="s">
        <v>746</v>
      </c>
      <c r="C1242" s="8" t="s">
        <v>759</v>
      </c>
    </row>
    <row r="1243" spans="1:8" ht="14.1" customHeight="1">
      <c r="A1243" s="5">
        <v>1097</v>
      </c>
      <c r="B1243" s="27" t="s">
        <v>746</v>
      </c>
      <c r="C1243" s="8" t="s">
        <v>759</v>
      </c>
    </row>
    <row r="1244" spans="1:8" ht="14.1" customHeight="1">
      <c r="A1244" s="5">
        <v>1102</v>
      </c>
      <c r="B1244" s="27" t="s">
        <v>746</v>
      </c>
      <c r="C1244" s="8" t="s">
        <v>759</v>
      </c>
    </row>
    <row r="1245" spans="1:8" ht="14.1" customHeight="1">
      <c r="A1245" s="5">
        <v>1107</v>
      </c>
      <c r="B1245" s="27" t="s">
        <v>746</v>
      </c>
      <c r="C1245" s="8" t="s">
        <v>759</v>
      </c>
    </row>
    <row r="1246" spans="1:8" ht="14.1" customHeight="1">
      <c r="A1246" s="5">
        <v>1112</v>
      </c>
      <c r="B1246" s="27" t="s">
        <v>746</v>
      </c>
      <c r="C1246" s="8" t="s">
        <v>759</v>
      </c>
    </row>
    <row r="1247" spans="1:8" ht="14.1" customHeight="1">
      <c r="A1247" s="5">
        <v>1117</v>
      </c>
      <c r="B1247" s="27" t="s">
        <v>746</v>
      </c>
      <c r="C1247" s="8" t="s">
        <v>759</v>
      </c>
      <c r="E1247" s="16">
        <v>6500</v>
      </c>
      <c r="F1247" s="16">
        <v>4822</v>
      </c>
      <c r="G1247" s="16">
        <v>1678</v>
      </c>
      <c r="H1247" s="16">
        <f t="shared" ref="H1247:H1270" si="47">G1247/E1247*100</f>
        <v>25.815384615384616</v>
      </c>
    </row>
    <row r="1248" spans="1:8" ht="14.1" customHeight="1">
      <c r="A1248" s="5">
        <v>1123</v>
      </c>
      <c r="B1248" s="27" t="s">
        <v>746</v>
      </c>
      <c r="C1248" s="8" t="s">
        <v>759</v>
      </c>
      <c r="E1248" s="16">
        <v>6800</v>
      </c>
      <c r="F1248" s="16">
        <v>4822</v>
      </c>
      <c r="G1248" s="16">
        <v>1978</v>
      </c>
      <c r="H1248" s="16">
        <f t="shared" si="47"/>
        <v>29.088235294117649</v>
      </c>
    </row>
    <row r="1249" spans="1:8" ht="14.1" customHeight="1">
      <c r="A1249" s="5">
        <v>1129</v>
      </c>
      <c r="B1249" s="27" t="s">
        <v>746</v>
      </c>
      <c r="C1249" s="8" t="s">
        <v>759</v>
      </c>
      <c r="E1249" s="16">
        <v>6300</v>
      </c>
      <c r="F1249" s="16">
        <v>4822</v>
      </c>
      <c r="G1249" s="16">
        <v>1478</v>
      </c>
      <c r="H1249" s="16">
        <f t="shared" si="47"/>
        <v>23.460317460317459</v>
      </c>
    </row>
    <row r="1250" spans="1:8" ht="14.1" customHeight="1">
      <c r="A1250" s="5">
        <v>1135</v>
      </c>
      <c r="B1250" s="27" t="s">
        <v>746</v>
      </c>
      <c r="C1250" s="8" t="s">
        <v>760</v>
      </c>
    </row>
    <row r="1251" spans="1:8" ht="14.1" customHeight="1">
      <c r="A1251" s="5">
        <v>1140</v>
      </c>
      <c r="B1251" s="27" t="s">
        <v>746</v>
      </c>
      <c r="C1251" s="8" t="s">
        <v>760</v>
      </c>
    </row>
    <row r="1252" spans="1:8" ht="14.1" customHeight="1">
      <c r="A1252" s="5">
        <v>1145</v>
      </c>
      <c r="B1252" s="27" t="s">
        <v>746</v>
      </c>
      <c r="C1252" s="8" t="s">
        <v>760</v>
      </c>
    </row>
    <row r="1253" spans="1:8" ht="14.1" customHeight="1">
      <c r="A1253" s="5">
        <v>1150</v>
      </c>
      <c r="B1253" s="27" t="s">
        <v>746</v>
      </c>
      <c r="C1253" s="8" t="s">
        <v>760</v>
      </c>
    </row>
    <row r="1254" spans="1:8" ht="14.1" customHeight="1">
      <c r="A1254" s="5">
        <v>1155</v>
      </c>
      <c r="B1254" s="27" t="s">
        <v>746</v>
      </c>
      <c r="C1254" s="8" t="s">
        <v>760</v>
      </c>
    </row>
    <row r="1255" spans="1:8" ht="14.1" customHeight="1">
      <c r="A1255" s="5">
        <v>1160</v>
      </c>
      <c r="B1255" s="27" t="s">
        <v>746</v>
      </c>
      <c r="C1255" s="8" t="s">
        <v>760</v>
      </c>
    </row>
    <row r="1256" spans="1:8" ht="14.1" customHeight="1">
      <c r="A1256" s="5">
        <v>1161</v>
      </c>
      <c r="B1256" s="27" t="s">
        <v>746</v>
      </c>
      <c r="C1256" s="8" t="s">
        <v>760</v>
      </c>
    </row>
    <row r="1257" spans="1:8" ht="14.1" customHeight="1">
      <c r="A1257" s="5">
        <v>1166</v>
      </c>
      <c r="B1257" s="27" t="s">
        <v>746</v>
      </c>
      <c r="C1257" s="8" t="s">
        <v>760</v>
      </c>
    </row>
    <row r="1258" spans="1:8" ht="14.1" customHeight="1">
      <c r="A1258" s="5">
        <v>1171</v>
      </c>
      <c r="B1258" s="27" t="s">
        <v>746</v>
      </c>
      <c r="C1258" s="8" t="s">
        <v>760</v>
      </c>
    </row>
    <row r="1259" spans="1:8" ht="14.1" customHeight="1">
      <c r="A1259" s="5">
        <v>1177</v>
      </c>
      <c r="B1259" s="27" t="s">
        <v>746</v>
      </c>
      <c r="C1259" s="8" t="s">
        <v>760</v>
      </c>
    </row>
    <row r="1260" spans="1:8" ht="14.1" customHeight="1">
      <c r="A1260" s="5">
        <v>1182</v>
      </c>
      <c r="B1260" s="27" t="s">
        <v>746</v>
      </c>
      <c r="C1260" s="8" t="s">
        <v>760</v>
      </c>
    </row>
    <row r="1261" spans="1:8" ht="14.1" customHeight="1">
      <c r="A1261" s="5">
        <v>1188</v>
      </c>
      <c r="B1261" s="27" t="s">
        <v>746</v>
      </c>
      <c r="C1261" s="8" t="s">
        <v>760</v>
      </c>
    </row>
    <row r="1262" spans="1:8" ht="14.1" customHeight="1">
      <c r="A1262" s="5">
        <v>1193</v>
      </c>
      <c r="B1262" s="27" t="s">
        <v>746</v>
      </c>
      <c r="C1262" s="8" t="s">
        <v>760</v>
      </c>
      <c r="E1262" s="16">
        <v>6900</v>
      </c>
      <c r="F1262" s="16">
        <v>5144</v>
      </c>
      <c r="G1262" s="16">
        <v>1756</v>
      </c>
      <c r="H1262" s="16">
        <f t="shared" si="47"/>
        <v>25.44927536231884</v>
      </c>
    </row>
    <row r="1263" spans="1:8" ht="14.1" customHeight="1">
      <c r="A1263" s="5">
        <v>1199</v>
      </c>
      <c r="B1263" s="27" t="s">
        <v>746</v>
      </c>
      <c r="C1263" s="8" t="s">
        <v>760</v>
      </c>
      <c r="E1263" s="16">
        <v>6733.3</v>
      </c>
      <c r="F1263" s="16">
        <v>5144</v>
      </c>
      <c r="G1263" s="16">
        <v>1589.3000000000002</v>
      </c>
      <c r="H1263" s="16">
        <f t="shared" si="47"/>
        <v>23.603582195951468</v>
      </c>
    </row>
    <row r="1264" spans="1:8" ht="14.1" customHeight="1">
      <c r="A1264" s="5">
        <v>1204</v>
      </c>
      <c r="B1264" s="27" t="s">
        <v>746</v>
      </c>
      <c r="C1264" s="8" t="s">
        <v>760</v>
      </c>
      <c r="E1264" s="16">
        <v>7100</v>
      </c>
      <c r="F1264" s="16">
        <v>5144</v>
      </c>
      <c r="G1264" s="16">
        <v>1956</v>
      </c>
      <c r="H1264" s="16">
        <f t="shared" si="47"/>
        <v>27.549295774647888</v>
      </c>
    </row>
    <row r="1265" spans="1:18" ht="14.1" customHeight="1">
      <c r="A1265" s="5">
        <v>1210</v>
      </c>
      <c r="B1265" s="27" t="s">
        <v>746</v>
      </c>
      <c r="C1265" s="8" t="s">
        <v>760</v>
      </c>
    </row>
    <row r="1266" spans="1:18" ht="14.1" customHeight="1">
      <c r="A1266" s="5">
        <v>1215</v>
      </c>
      <c r="B1266" s="27" t="s">
        <v>746</v>
      </c>
      <c r="C1266" s="8" t="s">
        <v>760</v>
      </c>
    </row>
    <row r="1267" spans="1:18" ht="14.1" customHeight="1">
      <c r="A1267" s="5">
        <v>1220</v>
      </c>
      <c r="B1267" s="27" t="s">
        <v>746</v>
      </c>
      <c r="C1267" s="8" t="s">
        <v>760</v>
      </c>
    </row>
    <row r="1268" spans="1:18" ht="14.1" customHeight="1">
      <c r="A1268" s="5">
        <v>1221</v>
      </c>
      <c r="B1268" s="27" t="s">
        <v>746</v>
      </c>
      <c r="C1268" s="8" t="s">
        <v>761</v>
      </c>
      <c r="E1268" s="16">
        <v>7233.3333329999996</v>
      </c>
      <c r="F1268" s="16">
        <v>5200</v>
      </c>
      <c r="G1268" s="16">
        <v>2033.3333329999996</v>
      </c>
      <c r="H1268" s="16">
        <f t="shared" si="47"/>
        <v>28.110599075028137</v>
      </c>
      <c r="J1268" s="16">
        <v>7233.3333329999996</v>
      </c>
      <c r="K1268" s="16">
        <v>5733</v>
      </c>
      <c r="L1268" s="16">
        <v>1500.3333329999996</v>
      </c>
      <c r="M1268" s="16">
        <f>L1268/J1268*100</f>
        <v>20.741935480218519</v>
      </c>
      <c r="O1268" s="16">
        <v>7233.3333329999996</v>
      </c>
      <c r="P1268" s="16">
        <v>5800</v>
      </c>
      <c r="Q1268" s="16">
        <v>1433.3333329999996</v>
      </c>
      <c r="R1268" s="16">
        <f>Q1268/O1268*100</f>
        <v>19.81566819906984</v>
      </c>
    </row>
    <row r="1269" spans="1:18" ht="14.1" customHeight="1">
      <c r="A1269" s="5">
        <v>1222</v>
      </c>
      <c r="B1269" s="27" t="s">
        <v>746</v>
      </c>
      <c r="C1269" s="8" t="s">
        <v>761</v>
      </c>
      <c r="E1269" s="16">
        <v>6300</v>
      </c>
      <c r="F1269" s="16">
        <v>5200</v>
      </c>
      <c r="G1269" s="16">
        <v>1100</v>
      </c>
      <c r="H1269" s="16">
        <f t="shared" si="47"/>
        <v>17.460317460317459</v>
      </c>
      <c r="J1269" s="16">
        <v>6300</v>
      </c>
      <c r="K1269" s="16">
        <v>5733</v>
      </c>
      <c r="L1269" s="16">
        <v>567</v>
      </c>
      <c r="M1269" s="16">
        <f t="shared" ref="M1269:M1270" si="48">L1269/J1269*100</f>
        <v>9</v>
      </c>
      <c r="O1269" s="16">
        <v>6300</v>
      </c>
      <c r="P1269" s="16">
        <v>5800</v>
      </c>
      <c r="Q1269" s="16">
        <v>500</v>
      </c>
      <c r="R1269" s="16">
        <f t="shared" ref="R1269:R1328" si="49">Q1269/O1269*100</f>
        <v>7.9365079365079358</v>
      </c>
    </row>
    <row r="1270" spans="1:18" ht="14.1" customHeight="1">
      <c r="A1270" s="5">
        <v>1223</v>
      </c>
      <c r="B1270" s="27" t="s">
        <v>746</v>
      </c>
      <c r="C1270" s="8" t="s">
        <v>761</v>
      </c>
      <c r="E1270" s="16">
        <v>6566.6666670000004</v>
      </c>
      <c r="F1270" s="16">
        <v>5200</v>
      </c>
      <c r="G1270" s="16">
        <v>1366.6666670000004</v>
      </c>
      <c r="H1270" s="16">
        <f t="shared" si="47"/>
        <v>20.812182745136443</v>
      </c>
      <c r="J1270" s="16">
        <v>6566.6666670000004</v>
      </c>
      <c r="K1270" s="16">
        <v>5733</v>
      </c>
      <c r="L1270" s="16">
        <v>833.66666700000042</v>
      </c>
      <c r="M1270" s="16">
        <f t="shared" si="48"/>
        <v>12.695431476512928</v>
      </c>
      <c r="O1270" s="16">
        <v>6566.6666670000004</v>
      </c>
      <c r="P1270" s="16">
        <v>5800</v>
      </c>
      <c r="Q1270" s="16">
        <v>766.66666700000042</v>
      </c>
      <c r="R1270" s="16">
        <f t="shared" si="49"/>
        <v>11.6751269080368</v>
      </c>
    </row>
    <row r="1271" spans="1:18" ht="14.1" customHeight="1">
      <c r="A1271" s="5">
        <v>1224</v>
      </c>
      <c r="B1271" s="27" t="s">
        <v>746</v>
      </c>
      <c r="C1271" s="8" t="s">
        <v>761</v>
      </c>
    </row>
    <row r="1272" spans="1:18" ht="14.1" customHeight="1">
      <c r="A1272" s="5">
        <v>1225</v>
      </c>
      <c r="B1272" s="27" t="s">
        <v>746</v>
      </c>
      <c r="C1272" s="8" t="s">
        <v>761</v>
      </c>
    </row>
    <row r="1273" spans="1:18" ht="14.1" customHeight="1">
      <c r="A1273" s="5">
        <v>1226</v>
      </c>
      <c r="B1273" s="27" t="s">
        <v>746</v>
      </c>
      <c r="C1273" s="8" t="s">
        <v>761</v>
      </c>
    </row>
    <row r="1274" spans="1:18" ht="14.1" customHeight="1">
      <c r="A1274" s="5">
        <v>1227</v>
      </c>
      <c r="B1274" s="27" t="s">
        <v>746</v>
      </c>
      <c r="C1274" s="8" t="s">
        <v>761</v>
      </c>
    </row>
    <row r="1275" spans="1:18" ht="14.1" customHeight="1">
      <c r="A1275" s="5">
        <v>1228</v>
      </c>
      <c r="B1275" s="27" t="s">
        <v>746</v>
      </c>
      <c r="C1275" s="8" t="s">
        <v>761</v>
      </c>
    </row>
    <row r="1276" spans="1:18" ht="14.1" customHeight="1">
      <c r="A1276" s="5">
        <v>1229</v>
      </c>
      <c r="B1276" s="27" t="s">
        <v>746</v>
      </c>
      <c r="C1276" s="8" t="s">
        <v>761</v>
      </c>
    </row>
    <row r="1277" spans="1:18" ht="14.1" customHeight="1">
      <c r="A1277" s="5">
        <v>1230</v>
      </c>
      <c r="B1277" s="27" t="s">
        <v>746</v>
      </c>
      <c r="C1277" s="8" t="s">
        <v>761</v>
      </c>
    </row>
    <row r="1278" spans="1:18" ht="14.1" customHeight="1">
      <c r="A1278" s="5">
        <v>1231</v>
      </c>
      <c r="B1278" s="27" t="s">
        <v>746</v>
      </c>
      <c r="C1278" s="8" t="s">
        <v>761</v>
      </c>
    </row>
    <row r="1279" spans="1:18" ht="14.1" customHeight="1">
      <c r="A1279" s="5">
        <v>1232</v>
      </c>
      <c r="B1279" s="27" t="s">
        <v>746</v>
      </c>
      <c r="C1279" s="8" t="s">
        <v>761</v>
      </c>
    </row>
    <row r="1280" spans="1:18" ht="14.1" customHeight="1">
      <c r="A1280" s="5">
        <v>1233</v>
      </c>
      <c r="B1280" s="27" t="s">
        <v>746</v>
      </c>
      <c r="C1280" s="8" t="s">
        <v>761</v>
      </c>
    </row>
    <row r="1281" spans="1:18" ht="14.1" customHeight="1">
      <c r="A1281" s="5">
        <v>1234</v>
      </c>
      <c r="B1281" s="27" t="s">
        <v>746</v>
      </c>
      <c r="C1281" s="8" t="s">
        <v>761</v>
      </c>
    </row>
    <row r="1282" spans="1:18" ht="14.1" customHeight="1">
      <c r="A1282" s="5">
        <v>1235</v>
      </c>
      <c r="B1282" s="27" t="s">
        <v>746</v>
      </c>
      <c r="C1282" s="8" t="s">
        <v>761</v>
      </c>
    </row>
    <row r="1283" spans="1:18" ht="14.1" customHeight="1">
      <c r="A1283" s="5">
        <v>1236</v>
      </c>
      <c r="B1283" s="27" t="s">
        <v>746</v>
      </c>
      <c r="C1283" s="8" t="s">
        <v>761</v>
      </c>
    </row>
    <row r="1284" spans="1:18" ht="14.1" customHeight="1">
      <c r="A1284" s="5">
        <v>1237</v>
      </c>
      <c r="B1284" s="27" t="s">
        <v>746</v>
      </c>
      <c r="C1284" s="8" t="s">
        <v>761</v>
      </c>
    </row>
    <row r="1285" spans="1:18" ht="14.1" customHeight="1">
      <c r="A1285" s="5">
        <v>1238</v>
      </c>
      <c r="B1285" s="27" t="s">
        <v>746</v>
      </c>
      <c r="C1285" s="8" t="s">
        <v>761</v>
      </c>
    </row>
    <row r="1286" spans="1:18" ht="14.1" customHeight="1">
      <c r="A1286" s="5">
        <v>1239</v>
      </c>
      <c r="B1286" s="27" t="s">
        <v>746</v>
      </c>
      <c r="C1286" s="8" t="s">
        <v>761</v>
      </c>
    </row>
    <row r="1287" spans="1:18" ht="14.1" customHeight="1">
      <c r="A1287" s="5">
        <v>1240</v>
      </c>
      <c r="B1287" s="27" t="s">
        <v>746</v>
      </c>
      <c r="C1287" s="8" t="s">
        <v>761</v>
      </c>
    </row>
    <row r="1288" spans="1:18" ht="14.1" customHeight="1">
      <c r="A1288" s="5">
        <v>1241</v>
      </c>
      <c r="B1288" s="27" t="s">
        <v>746</v>
      </c>
      <c r="C1288" s="8" t="s">
        <v>761</v>
      </c>
    </row>
    <row r="1290" spans="1:18" ht="14.1" customHeight="1">
      <c r="A1290" s="5">
        <v>337</v>
      </c>
      <c r="B1290" s="7" t="s">
        <v>762</v>
      </c>
      <c r="C1290" s="8" t="s">
        <v>763</v>
      </c>
      <c r="E1290" s="16">
        <v>7438</v>
      </c>
      <c r="F1290" s="16">
        <v>5456</v>
      </c>
      <c r="G1290" s="16">
        <v>1982</v>
      </c>
      <c r="H1290" s="16">
        <f t="shared" ref="H1290:H1328" si="50">G1290/E1290*100</f>
        <v>26.64694810432912</v>
      </c>
      <c r="J1290" s="16">
        <v>7438</v>
      </c>
      <c r="K1290" s="16">
        <v>6249</v>
      </c>
      <c r="L1290" s="16">
        <v>1189</v>
      </c>
      <c r="M1290" s="16">
        <f>L1290/J1290*100</f>
        <v>15.985479967733262</v>
      </c>
      <c r="O1290" s="16">
        <v>7438</v>
      </c>
      <c r="P1290" s="16">
        <v>6643.7</v>
      </c>
      <c r="Q1290" s="16">
        <v>794.30000000000018</v>
      </c>
      <c r="R1290" s="16">
        <f t="shared" si="49"/>
        <v>10.678945953213232</v>
      </c>
    </row>
    <row r="1291" spans="1:18" ht="14.1" customHeight="1">
      <c r="A1291" s="5">
        <v>338</v>
      </c>
      <c r="B1291" s="7" t="s">
        <v>762</v>
      </c>
      <c r="C1291" s="8" t="s">
        <v>763</v>
      </c>
      <c r="E1291" s="16">
        <v>7659</v>
      </c>
      <c r="F1291" s="16">
        <v>5456</v>
      </c>
      <c r="G1291" s="16">
        <v>2203</v>
      </c>
      <c r="H1291" s="16">
        <f t="shared" si="50"/>
        <v>28.763546154850498</v>
      </c>
      <c r="J1291" s="16">
        <v>7659</v>
      </c>
      <c r="K1291" s="16">
        <v>6249</v>
      </c>
      <c r="L1291" s="16">
        <v>1410</v>
      </c>
      <c r="M1291" s="16">
        <f t="shared" ref="M1291:M1328" si="51">L1291/J1291*100</f>
        <v>18.409714061887975</v>
      </c>
      <c r="O1291" s="16">
        <v>7659</v>
      </c>
      <c r="P1291" s="16">
        <v>6643.7</v>
      </c>
      <c r="Q1291" s="16">
        <v>1015.3000000000002</v>
      </c>
      <c r="R1291" s="16">
        <f t="shared" si="49"/>
        <v>13.25629977803891</v>
      </c>
    </row>
    <row r="1292" spans="1:18" ht="14.1" customHeight="1">
      <c r="A1292" s="5">
        <v>339</v>
      </c>
      <c r="B1292" s="7" t="s">
        <v>762</v>
      </c>
      <c r="C1292" s="8" t="s">
        <v>763</v>
      </c>
      <c r="E1292" s="16">
        <v>7803</v>
      </c>
      <c r="F1292" s="16">
        <v>5456</v>
      </c>
      <c r="G1292" s="16">
        <v>2347</v>
      </c>
      <c r="H1292" s="16">
        <f t="shared" si="50"/>
        <v>30.078175060874024</v>
      </c>
      <c r="J1292" s="16">
        <v>7803</v>
      </c>
      <c r="K1292" s="16">
        <v>6249</v>
      </c>
      <c r="L1292" s="16">
        <v>1554</v>
      </c>
      <c r="M1292" s="16">
        <f t="shared" si="51"/>
        <v>19.915417147251059</v>
      </c>
      <c r="O1292" s="16">
        <v>7803</v>
      </c>
      <c r="P1292" s="16">
        <v>6643.7</v>
      </c>
      <c r="Q1292" s="16">
        <v>1159.3000000000002</v>
      </c>
      <c r="R1292" s="16">
        <f t="shared" si="49"/>
        <v>14.857106241189289</v>
      </c>
    </row>
    <row r="1293" spans="1:18" ht="14.1" customHeight="1">
      <c r="A1293" s="5">
        <v>340</v>
      </c>
      <c r="B1293" s="7" t="s">
        <v>762</v>
      </c>
      <c r="C1293" s="8" t="s">
        <v>763</v>
      </c>
    </row>
    <row r="1294" spans="1:18" ht="14.1" customHeight="1">
      <c r="A1294" s="5">
        <v>341</v>
      </c>
      <c r="B1294" s="7" t="s">
        <v>762</v>
      </c>
      <c r="C1294" s="8" t="s">
        <v>763</v>
      </c>
    </row>
    <row r="1295" spans="1:18" ht="14.1" customHeight="1">
      <c r="A1295" s="5">
        <v>342</v>
      </c>
      <c r="B1295" s="7" t="s">
        <v>762</v>
      </c>
      <c r="C1295" s="8" t="s">
        <v>763</v>
      </c>
    </row>
    <row r="1296" spans="1:18" ht="14.1" customHeight="1">
      <c r="A1296" s="5">
        <v>343</v>
      </c>
      <c r="B1296" s="7" t="s">
        <v>762</v>
      </c>
      <c r="C1296" s="8" t="s">
        <v>763</v>
      </c>
    </row>
    <row r="1297" spans="1:18" ht="14.1" customHeight="1">
      <c r="A1297" s="5">
        <v>344</v>
      </c>
      <c r="B1297" s="7" t="s">
        <v>762</v>
      </c>
      <c r="C1297" s="8" t="s">
        <v>763</v>
      </c>
    </row>
    <row r="1298" spans="1:18" ht="14.1" customHeight="1">
      <c r="A1298" s="5">
        <v>345</v>
      </c>
      <c r="B1298" s="7" t="s">
        <v>762</v>
      </c>
      <c r="C1298" s="8" t="s">
        <v>763</v>
      </c>
    </row>
    <row r="1299" spans="1:18" ht="14.1" customHeight="1">
      <c r="A1299" s="5">
        <v>346</v>
      </c>
      <c r="B1299" s="7" t="s">
        <v>762</v>
      </c>
      <c r="C1299" s="8" t="s">
        <v>763</v>
      </c>
    </row>
    <row r="1300" spans="1:18" ht="14.1" customHeight="1">
      <c r="A1300" s="5">
        <v>347</v>
      </c>
      <c r="B1300" s="7" t="s">
        <v>762</v>
      </c>
      <c r="C1300" s="8" t="s">
        <v>763</v>
      </c>
    </row>
    <row r="1301" spans="1:18" ht="14.1" customHeight="1">
      <c r="A1301" s="5">
        <v>348</v>
      </c>
      <c r="B1301" s="7" t="s">
        <v>762</v>
      </c>
      <c r="C1301" s="8" t="s">
        <v>763</v>
      </c>
    </row>
    <row r="1302" spans="1:18" ht="14.1" customHeight="1">
      <c r="A1302" s="5">
        <v>349</v>
      </c>
      <c r="B1302" s="7" t="s">
        <v>762</v>
      </c>
      <c r="C1302" s="8" t="s">
        <v>763</v>
      </c>
    </row>
    <row r="1303" spans="1:18" ht="14.1" customHeight="1">
      <c r="A1303" s="5">
        <v>350</v>
      </c>
      <c r="B1303" s="7" t="s">
        <v>762</v>
      </c>
      <c r="C1303" s="8" t="s">
        <v>763</v>
      </c>
    </row>
    <row r="1304" spans="1:18" ht="14.1" customHeight="1">
      <c r="A1304" s="5">
        <v>351</v>
      </c>
      <c r="B1304" s="7" t="s">
        <v>762</v>
      </c>
      <c r="C1304" s="8" t="s">
        <v>763</v>
      </c>
    </row>
    <row r="1305" spans="1:18" ht="14.1" customHeight="1">
      <c r="A1305" s="5">
        <v>352</v>
      </c>
      <c r="B1305" s="7" t="s">
        <v>762</v>
      </c>
      <c r="C1305" s="8" t="s">
        <v>763</v>
      </c>
    </row>
    <row r="1306" spans="1:18" ht="14.1" customHeight="1">
      <c r="A1306" s="5">
        <v>353</v>
      </c>
      <c r="B1306" s="7" t="s">
        <v>762</v>
      </c>
      <c r="C1306" s="8" t="s">
        <v>763</v>
      </c>
    </row>
    <row r="1307" spans="1:18" ht="14.1" customHeight="1">
      <c r="A1307" s="5">
        <v>354</v>
      </c>
      <c r="B1307" s="7" t="s">
        <v>762</v>
      </c>
      <c r="C1307" s="8" t="s">
        <v>763</v>
      </c>
    </row>
    <row r="1308" spans="1:18" ht="14.1" customHeight="1">
      <c r="A1308" s="5">
        <v>355</v>
      </c>
      <c r="B1308" s="7" t="s">
        <v>762</v>
      </c>
      <c r="C1308" s="8" t="s">
        <v>764</v>
      </c>
      <c r="E1308" s="16">
        <v>7664</v>
      </c>
      <c r="F1308" s="16">
        <v>5622</v>
      </c>
      <c r="G1308" s="16">
        <v>2042</v>
      </c>
      <c r="H1308" s="16">
        <f t="shared" si="50"/>
        <v>26.644050104384132</v>
      </c>
      <c r="J1308" s="16">
        <v>7664</v>
      </c>
      <c r="K1308" s="16">
        <v>6594.3</v>
      </c>
      <c r="L1308" s="16">
        <v>1069.6999999999998</v>
      </c>
      <c r="M1308" s="16">
        <f t="shared" si="51"/>
        <v>13.957463465553232</v>
      </c>
      <c r="O1308" s="16">
        <v>7664</v>
      </c>
      <c r="P1308" s="16">
        <v>6845.3</v>
      </c>
      <c r="Q1308" s="16">
        <v>818.69999999999982</v>
      </c>
      <c r="R1308" s="16">
        <f t="shared" si="49"/>
        <v>10.682411273486428</v>
      </c>
    </row>
    <row r="1309" spans="1:18" ht="14.1" customHeight="1">
      <c r="A1309" s="5">
        <v>356</v>
      </c>
      <c r="B1309" s="7" t="s">
        <v>762</v>
      </c>
      <c r="C1309" s="8" t="s">
        <v>764</v>
      </c>
      <c r="E1309" s="16">
        <v>7891</v>
      </c>
      <c r="F1309" s="16">
        <v>5622</v>
      </c>
      <c r="G1309" s="16">
        <v>2269</v>
      </c>
      <c r="H1309" s="16">
        <f t="shared" si="50"/>
        <v>28.75427702445824</v>
      </c>
      <c r="J1309" s="16">
        <v>7891</v>
      </c>
      <c r="K1309" s="16">
        <v>6594.3</v>
      </c>
      <c r="L1309" s="16">
        <v>1296.6999999999998</v>
      </c>
      <c r="M1309" s="16">
        <f t="shared" si="51"/>
        <v>16.432644785198324</v>
      </c>
      <c r="O1309" s="16">
        <v>7891</v>
      </c>
      <c r="P1309" s="16">
        <v>6845.3</v>
      </c>
      <c r="Q1309" s="16">
        <v>1045.6999999999998</v>
      </c>
      <c r="R1309" s="16">
        <f t="shared" si="49"/>
        <v>13.251805854771256</v>
      </c>
    </row>
    <row r="1310" spans="1:18" ht="14.1" customHeight="1">
      <c r="A1310" s="5">
        <v>357</v>
      </c>
      <c r="B1310" s="7" t="s">
        <v>762</v>
      </c>
      <c r="C1310" s="8" t="s">
        <v>764</v>
      </c>
      <c r="E1310" s="16">
        <v>8040</v>
      </c>
      <c r="F1310" s="16">
        <v>5622</v>
      </c>
      <c r="G1310" s="16">
        <v>2418</v>
      </c>
      <c r="H1310" s="16">
        <f t="shared" si="50"/>
        <v>30.074626865671643</v>
      </c>
      <c r="J1310" s="16">
        <v>8040</v>
      </c>
      <c r="K1310" s="16">
        <v>6594.3</v>
      </c>
      <c r="L1310" s="16">
        <v>1445.6999999999998</v>
      </c>
      <c r="M1310" s="16">
        <f t="shared" si="51"/>
        <v>17.981343283582088</v>
      </c>
      <c r="O1310" s="16">
        <v>8040</v>
      </c>
      <c r="P1310" s="16">
        <v>6845.3</v>
      </c>
      <c r="Q1310" s="16">
        <v>1194.6999999999998</v>
      </c>
      <c r="R1310" s="16">
        <f t="shared" si="49"/>
        <v>14.859452736318406</v>
      </c>
    </row>
    <row r="1311" spans="1:18" ht="14.1" customHeight="1">
      <c r="A1311" s="5">
        <v>358</v>
      </c>
      <c r="B1311" s="7" t="s">
        <v>762</v>
      </c>
      <c r="C1311" s="8" t="s">
        <v>764</v>
      </c>
    </row>
    <row r="1312" spans="1:18" ht="14.1" customHeight="1">
      <c r="A1312" s="5">
        <v>359</v>
      </c>
      <c r="B1312" s="7" t="s">
        <v>762</v>
      </c>
      <c r="C1312" s="8" t="s">
        <v>764</v>
      </c>
    </row>
    <row r="1313" spans="1:18" ht="14.1" customHeight="1">
      <c r="A1313" s="5">
        <v>360</v>
      </c>
      <c r="B1313" s="7" t="s">
        <v>762</v>
      </c>
      <c r="C1313" s="8" t="s">
        <v>764</v>
      </c>
    </row>
    <row r="1314" spans="1:18" ht="14.1" customHeight="1">
      <c r="A1314" s="5">
        <v>361</v>
      </c>
      <c r="B1314" s="7" t="s">
        <v>762</v>
      </c>
      <c r="C1314" s="8" t="s">
        <v>764</v>
      </c>
    </row>
    <row r="1315" spans="1:18" ht="14.1" customHeight="1">
      <c r="A1315" s="5">
        <v>362</v>
      </c>
      <c r="B1315" s="7" t="s">
        <v>762</v>
      </c>
      <c r="C1315" s="8" t="s">
        <v>764</v>
      </c>
    </row>
    <row r="1316" spans="1:18" ht="14.1" customHeight="1">
      <c r="A1316" s="5">
        <v>363</v>
      </c>
      <c r="B1316" s="7" t="s">
        <v>762</v>
      </c>
      <c r="C1316" s="8" t="s">
        <v>764</v>
      </c>
    </row>
    <row r="1317" spans="1:18" ht="14.1" customHeight="1">
      <c r="A1317" s="5">
        <v>364</v>
      </c>
      <c r="B1317" s="7" t="s">
        <v>762</v>
      </c>
      <c r="C1317" s="8" t="s">
        <v>764</v>
      </c>
    </row>
    <row r="1318" spans="1:18" ht="14.1" customHeight="1">
      <c r="A1318" s="5">
        <v>365</v>
      </c>
      <c r="B1318" s="7" t="s">
        <v>762</v>
      </c>
      <c r="C1318" s="8" t="s">
        <v>764</v>
      </c>
    </row>
    <row r="1319" spans="1:18" ht="14.1" customHeight="1">
      <c r="A1319" s="5">
        <v>366</v>
      </c>
      <c r="B1319" s="7" t="s">
        <v>762</v>
      </c>
      <c r="C1319" s="8" t="s">
        <v>764</v>
      </c>
    </row>
    <row r="1320" spans="1:18" ht="14.1" customHeight="1">
      <c r="A1320" s="5">
        <v>367</v>
      </c>
      <c r="B1320" s="7" t="s">
        <v>762</v>
      </c>
      <c r="C1320" s="8" t="s">
        <v>764</v>
      </c>
    </row>
    <row r="1321" spans="1:18" ht="14.1" customHeight="1">
      <c r="A1321" s="5">
        <v>368</v>
      </c>
      <c r="B1321" s="7" t="s">
        <v>762</v>
      </c>
      <c r="C1321" s="8" t="s">
        <v>764</v>
      </c>
    </row>
    <row r="1322" spans="1:18" ht="14.1" customHeight="1">
      <c r="A1322" s="5">
        <v>369</v>
      </c>
      <c r="B1322" s="7" t="s">
        <v>762</v>
      </c>
      <c r="C1322" s="8" t="s">
        <v>764</v>
      </c>
    </row>
    <row r="1323" spans="1:18" ht="14.1" customHeight="1">
      <c r="A1323" s="5">
        <v>370</v>
      </c>
      <c r="B1323" s="7" t="s">
        <v>762</v>
      </c>
      <c r="C1323" s="8" t="s">
        <v>764</v>
      </c>
    </row>
    <row r="1324" spans="1:18" ht="14.1" customHeight="1">
      <c r="A1324" s="5">
        <v>371</v>
      </c>
      <c r="B1324" s="7" t="s">
        <v>762</v>
      </c>
      <c r="C1324" s="8" t="s">
        <v>764</v>
      </c>
    </row>
    <row r="1325" spans="1:18" ht="14.1" customHeight="1">
      <c r="A1325" s="5">
        <v>372</v>
      </c>
      <c r="B1325" s="7" t="s">
        <v>762</v>
      </c>
      <c r="C1325" s="8" t="s">
        <v>764</v>
      </c>
    </row>
    <row r="1326" spans="1:18" ht="14.1" customHeight="1">
      <c r="A1326" s="5">
        <v>373</v>
      </c>
      <c r="B1326" s="7" t="s">
        <v>762</v>
      </c>
      <c r="C1326" s="8" t="s">
        <v>765</v>
      </c>
      <c r="E1326" s="16">
        <v>7552</v>
      </c>
      <c r="F1326" s="16">
        <v>5540</v>
      </c>
      <c r="G1326" s="16">
        <v>2012</v>
      </c>
      <c r="H1326" s="16">
        <f t="shared" si="50"/>
        <v>26.64194915254237</v>
      </c>
      <c r="J1326" s="16">
        <v>7552</v>
      </c>
      <c r="K1326" s="16">
        <v>6400</v>
      </c>
      <c r="L1326" s="16">
        <v>1152</v>
      </c>
      <c r="M1326" s="16">
        <f t="shared" si="51"/>
        <v>15.254237288135593</v>
      </c>
      <c r="O1326" s="16">
        <v>7552</v>
      </c>
      <c r="P1326" s="16">
        <v>6745.3</v>
      </c>
      <c r="Q1326" s="16">
        <v>806.69999999999982</v>
      </c>
      <c r="R1326" s="16">
        <f t="shared" si="49"/>
        <v>10.681938559322031</v>
      </c>
    </row>
    <row r="1327" spans="1:18" ht="14.1" customHeight="1">
      <c r="A1327" s="5">
        <v>374</v>
      </c>
      <c r="B1327" s="7" t="s">
        <v>762</v>
      </c>
      <c r="C1327" s="8" t="s">
        <v>765</v>
      </c>
      <c r="E1327" s="16">
        <v>7776</v>
      </c>
      <c r="F1327" s="16">
        <v>5540</v>
      </c>
      <c r="G1327" s="16">
        <v>2236</v>
      </c>
      <c r="H1327" s="16">
        <f t="shared" si="50"/>
        <v>28.755144032921809</v>
      </c>
      <c r="J1327" s="16">
        <v>7776</v>
      </c>
      <c r="K1327" s="16">
        <v>6400</v>
      </c>
      <c r="L1327" s="16">
        <v>1376</v>
      </c>
      <c r="M1327" s="16">
        <f t="shared" si="51"/>
        <v>17.695473251028808</v>
      </c>
      <c r="O1327" s="16">
        <v>7776</v>
      </c>
      <c r="P1327" s="16">
        <v>6745.3</v>
      </c>
      <c r="Q1327" s="16">
        <v>1030.6999999999998</v>
      </c>
      <c r="R1327" s="16">
        <f t="shared" si="49"/>
        <v>13.254886831275718</v>
      </c>
    </row>
    <row r="1328" spans="1:18" ht="14.1" customHeight="1">
      <c r="A1328" s="5">
        <v>375</v>
      </c>
      <c r="B1328" s="7" t="s">
        <v>762</v>
      </c>
      <c r="C1328" s="8" t="s">
        <v>765</v>
      </c>
      <c r="E1328" s="16">
        <v>7922</v>
      </c>
      <c r="F1328" s="16">
        <v>5540</v>
      </c>
      <c r="G1328" s="16">
        <v>2382</v>
      </c>
      <c r="H1328" s="16">
        <f t="shared" si="50"/>
        <v>30.068164604897753</v>
      </c>
      <c r="J1328" s="16">
        <v>7922</v>
      </c>
      <c r="K1328" s="16">
        <v>6400</v>
      </c>
      <c r="L1328" s="16">
        <v>1522</v>
      </c>
      <c r="M1328" s="16">
        <f t="shared" si="51"/>
        <v>19.21232012118152</v>
      </c>
      <c r="O1328" s="16">
        <v>7922</v>
      </c>
      <c r="P1328" s="16">
        <v>6745.3</v>
      </c>
      <c r="Q1328" s="16">
        <v>1176.6999999999998</v>
      </c>
      <c r="R1328" s="16">
        <f t="shared" si="49"/>
        <v>14.853572330219638</v>
      </c>
    </row>
    <row r="1329" spans="1:3" ht="14.1" customHeight="1">
      <c r="A1329" s="5">
        <v>376</v>
      </c>
      <c r="B1329" s="7" t="s">
        <v>762</v>
      </c>
      <c r="C1329" s="8" t="s">
        <v>765</v>
      </c>
    </row>
    <row r="1330" spans="1:3" ht="14.1" customHeight="1">
      <c r="A1330" s="5">
        <v>377</v>
      </c>
      <c r="B1330" s="7" t="s">
        <v>762</v>
      </c>
      <c r="C1330" s="8" t="s">
        <v>765</v>
      </c>
    </row>
    <row r="1331" spans="1:3" ht="14.1" customHeight="1">
      <c r="A1331" s="5">
        <v>378</v>
      </c>
      <c r="B1331" s="7" t="s">
        <v>762</v>
      </c>
      <c r="C1331" s="8" t="s">
        <v>765</v>
      </c>
    </row>
    <row r="1332" spans="1:3" ht="14.1" customHeight="1">
      <c r="A1332" s="5">
        <v>379</v>
      </c>
      <c r="B1332" s="7" t="s">
        <v>762</v>
      </c>
      <c r="C1332" s="8" t="s">
        <v>765</v>
      </c>
    </row>
    <row r="1333" spans="1:3" ht="14.1" customHeight="1">
      <c r="A1333" s="5">
        <v>380</v>
      </c>
      <c r="B1333" s="7" t="s">
        <v>762</v>
      </c>
      <c r="C1333" s="8" t="s">
        <v>765</v>
      </c>
    </row>
    <row r="1334" spans="1:3" ht="14.1" customHeight="1">
      <c r="A1334" s="5">
        <v>381</v>
      </c>
      <c r="B1334" s="7" t="s">
        <v>762</v>
      </c>
      <c r="C1334" s="8" t="s">
        <v>765</v>
      </c>
    </row>
    <row r="1335" spans="1:3" ht="14.1" customHeight="1">
      <c r="A1335" s="5">
        <v>382</v>
      </c>
      <c r="B1335" s="7" t="s">
        <v>762</v>
      </c>
      <c r="C1335" s="8" t="s">
        <v>765</v>
      </c>
    </row>
    <row r="1336" spans="1:3" ht="14.1" customHeight="1">
      <c r="A1336" s="5">
        <v>383</v>
      </c>
      <c r="B1336" s="7" t="s">
        <v>762</v>
      </c>
      <c r="C1336" s="8" t="s">
        <v>765</v>
      </c>
    </row>
    <row r="1337" spans="1:3" ht="14.1" customHeight="1">
      <c r="A1337" s="5">
        <v>384</v>
      </c>
      <c r="B1337" s="7" t="s">
        <v>762</v>
      </c>
      <c r="C1337" s="8" t="s">
        <v>765</v>
      </c>
    </row>
    <row r="1338" spans="1:3" ht="14.1" customHeight="1">
      <c r="A1338" s="5">
        <v>385</v>
      </c>
      <c r="B1338" s="7" t="s">
        <v>762</v>
      </c>
      <c r="C1338" s="8" t="s">
        <v>765</v>
      </c>
    </row>
    <row r="1339" spans="1:3" ht="14.1" customHeight="1">
      <c r="A1339" s="5">
        <v>386</v>
      </c>
      <c r="B1339" s="7" t="s">
        <v>762</v>
      </c>
      <c r="C1339" s="8" t="s">
        <v>765</v>
      </c>
    </row>
    <row r="1340" spans="1:3" ht="14.1" customHeight="1">
      <c r="A1340" s="5">
        <v>387</v>
      </c>
      <c r="B1340" s="7" t="s">
        <v>762</v>
      </c>
      <c r="C1340" s="8" t="s">
        <v>765</v>
      </c>
    </row>
    <row r="1341" spans="1:3" ht="14.1" customHeight="1">
      <c r="A1341" s="5">
        <v>388</v>
      </c>
      <c r="B1341" s="7" t="s">
        <v>762</v>
      </c>
      <c r="C1341" s="8" t="s">
        <v>765</v>
      </c>
    </row>
    <row r="1342" spans="1:3" ht="14.1" customHeight="1">
      <c r="A1342" s="5">
        <v>389</v>
      </c>
      <c r="B1342" s="7" t="s">
        <v>762</v>
      </c>
      <c r="C1342" s="8" t="s">
        <v>765</v>
      </c>
    </row>
    <row r="1343" spans="1:3" ht="14.1" customHeight="1">
      <c r="A1343" s="5">
        <v>390</v>
      </c>
      <c r="B1343" s="7" t="s">
        <v>762</v>
      </c>
      <c r="C1343" s="8" t="s">
        <v>765</v>
      </c>
    </row>
    <row r="1344" spans="1:3" ht="14.1" customHeight="1">
      <c r="A1344" s="5">
        <v>391</v>
      </c>
      <c r="B1344" s="7" t="s">
        <v>762</v>
      </c>
      <c r="C1344" s="8" t="s">
        <v>766</v>
      </c>
    </row>
    <row r="1345" spans="1:8" ht="14.1" customHeight="1">
      <c r="A1345" s="5">
        <v>392</v>
      </c>
      <c r="B1345" s="7" t="s">
        <v>767</v>
      </c>
      <c r="C1345" s="8" t="s">
        <v>766</v>
      </c>
    </row>
    <row r="1346" spans="1:8" ht="14.1" customHeight="1">
      <c r="A1346" s="5">
        <v>393</v>
      </c>
      <c r="B1346" s="7" t="s">
        <v>767</v>
      </c>
      <c r="C1346" s="8" t="s">
        <v>766</v>
      </c>
    </row>
    <row r="1347" spans="1:8" ht="14.1" customHeight="1">
      <c r="A1347" s="5">
        <v>394</v>
      </c>
      <c r="B1347" s="7" t="s">
        <v>767</v>
      </c>
      <c r="C1347" s="8" t="s">
        <v>766</v>
      </c>
    </row>
    <row r="1348" spans="1:8" ht="14.1" customHeight="1">
      <c r="A1348" s="5">
        <v>395</v>
      </c>
      <c r="B1348" s="7" t="s">
        <v>767</v>
      </c>
      <c r="C1348" s="8" t="s">
        <v>766</v>
      </c>
    </row>
    <row r="1349" spans="1:8" ht="14.1" customHeight="1">
      <c r="A1349" s="5">
        <v>396</v>
      </c>
      <c r="B1349" s="7" t="s">
        <v>767</v>
      </c>
      <c r="C1349" s="8" t="s">
        <v>766</v>
      </c>
    </row>
    <row r="1350" spans="1:8" ht="14.1" customHeight="1">
      <c r="A1350" s="5">
        <v>397</v>
      </c>
      <c r="B1350" s="7" t="s">
        <v>767</v>
      </c>
      <c r="C1350" s="8" t="s">
        <v>766</v>
      </c>
    </row>
    <row r="1351" spans="1:8" ht="14.1" customHeight="1">
      <c r="A1351" s="5">
        <v>398</v>
      </c>
      <c r="B1351" s="7" t="s">
        <v>767</v>
      </c>
      <c r="C1351" s="8" t="s">
        <v>766</v>
      </c>
    </row>
    <row r="1352" spans="1:8" ht="14.1" customHeight="1">
      <c r="A1352" s="5">
        <v>399</v>
      </c>
      <c r="B1352" s="7" t="s">
        <v>767</v>
      </c>
      <c r="C1352" s="8" t="s">
        <v>766</v>
      </c>
    </row>
    <row r="1353" spans="1:8" ht="14.1" customHeight="1">
      <c r="A1353" s="5">
        <v>400</v>
      </c>
      <c r="B1353" s="7" t="s">
        <v>767</v>
      </c>
      <c r="C1353" s="8" t="s">
        <v>766</v>
      </c>
    </row>
    <row r="1354" spans="1:8" ht="14.1" customHeight="1">
      <c r="A1354" s="5">
        <v>401</v>
      </c>
      <c r="B1354" s="7" t="s">
        <v>767</v>
      </c>
      <c r="C1354" s="8" t="s">
        <v>766</v>
      </c>
    </row>
    <row r="1355" spans="1:8" ht="14.1" customHeight="1">
      <c r="A1355" s="5">
        <v>402</v>
      </c>
      <c r="B1355" s="7" t="s">
        <v>767</v>
      </c>
      <c r="C1355" s="8" t="s">
        <v>766</v>
      </c>
    </row>
    <row r="1356" spans="1:8" ht="14.1" customHeight="1">
      <c r="A1356" s="5">
        <v>403</v>
      </c>
      <c r="B1356" s="7" t="s">
        <v>767</v>
      </c>
      <c r="C1356" s="8" t="s">
        <v>766</v>
      </c>
      <c r="E1356" s="16">
        <v>7511</v>
      </c>
      <c r="F1356" s="16">
        <v>6804</v>
      </c>
      <c r="G1356" s="16">
        <v>707</v>
      </c>
      <c r="H1356" s="16">
        <f t="shared" ref="H1356:H1382" si="52">G1356/E1356*100</f>
        <v>9.4128611369990676</v>
      </c>
    </row>
    <row r="1357" spans="1:8" ht="14.1" customHeight="1">
      <c r="A1357" s="5">
        <v>404</v>
      </c>
      <c r="B1357" s="7" t="s">
        <v>767</v>
      </c>
      <c r="C1357" s="8" t="s">
        <v>766</v>
      </c>
      <c r="E1357" s="16">
        <v>7609</v>
      </c>
      <c r="F1357" s="16">
        <v>6804</v>
      </c>
      <c r="G1357" s="16">
        <v>805</v>
      </c>
      <c r="H1357" s="16">
        <f t="shared" si="52"/>
        <v>10.579576816927323</v>
      </c>
    </row>
    <row r="1358" spans="1:8" ht="14.1" customHeight="1">
      <c r="A1358" s="5">
        <v>405</v>
      </c>
      <c r="B1358" s="7" t="s">
        <v>767</v>
      </c>
      <c r="C1358" s="8" t="s">
        <v>766</v>
      </c>
      <c r="E1358" s="16">
        <v>7689</v>
      </c>
      <c r="F1358" s="16">
        <v>6804</v>
      </c>
      <c r="G1358" s="16">
        <v>885</v>
      </c>
      <c r="H1358" s="16">
        <f t="shared" si="52"/>
        <v>11.509949278189621</v>
      </c>
    </row>
    <row r="1359" spans="1:8" ht="14.1" customHeight="1">
      <c r="A1359" s="5">
        <v>406</v>
      </c>
      <c r="B1359" s="7" t="s">
        <v>767</v>
      </c>
      <c r="C1359" s="8" t="s">
        <v>766</v>
      </c>
    </row>
    <row r="1360" spans="1:8" ht="14.1" customHeight="1">
      <c r="A1360" s="5">
        <v>407</v>
      </c>
      <c r="B1360" s="7" t="s">
        <v>767</v>
      </c>
      <c r="C1360" s="8" t="s">
        <v>766</v>
      </c>
    </row>
    <row r="1361" spans="1:18" ht="14.1" customHeight="1">
      <c r="A1361" s="5">
        <v>408</v>
      </c>
      <c r="B1361" s="7" t="s">
        <v>767</v>
      </c>
      <c r="C1361" s="8" t="s">
        <v>766</v>
      </c>
    </row>
    <row r="1362" spans="1:18" ht="14.1" customHeight="1">
      <c r="A1362" s="5">
        <v>409</v>
      </c>
      <c r="B1362" s="7" t="s">
        <v>767</v>
      </c>
      <c r="C1362" s="8" t="s">
        <v>768</v>
      </c>
      <c r="E1362" s="16">
        <v>7427.5</v>
      </c>
      <c r="F1362" s="16">
        <v>6432.5</v>
      </c>
      <c r="G1362" s="16">
        <v>995</v>
      </c>
      <c r="H1362" s="16">
        <f t="shared" si="52"/>
        <v>13.396162908111748</v>
      </c>
      <c r="J1362" s="16">
        <v>7427.5</v>
      </c>
      <c r="K1362" s="16">
        <v>6851.7</v>
      </c>
      <c r="L1362" s="16">
        <v>575.80000000000018</v>
      </c>
      <c r="M1362" s="16">
        <f>L1362/J1362*100</f>
        <v>7.7522719623022578</v>
      </c>
      <c r="O1362" s="16">
        <v>7427.5</v>
      </c>
      <c r="P1362" s="16">
        <v>7059.2</v>
      </c>
      <c r="Q1362" s="16">
        <v>368.30000000000018</v>
      </c>
      <c r="R1362" s="16">
        <f>Q1362/O1362*100</f>
        <v>4.958599798047798</v>
      </c>
    </row>
    <row r="1363" spans="1:18" ht="14.1" customHeight="1">
      <c r="A1363" s="5">
        <v>410</v>
      </c>
      <c r="B1363" s="7" t="s">
        <v>767</v>
      </c>
      <c r="C1363" s="8" t="s">
        <v>768</v>
      </c>
      <c r="E1363" s="16">
        <v>7572.5</v>
      </c>
      <c r="F1363" s="16">
        <v>6432.5</v>
      </c>
      <c r="G1363" s="16">
        <v>1140</v>
      </c>
      <c r="H1363" s="16">
        <f t="shared" si="52"/>
        <v>15.054473423572137</v>
      </c>
      <c r="J1363" s="16">
        <v>7572.5</v>
      </c>
      <c r="K1363" s="16">
        <v>6851.7</v>
      </c>
      <c r="L1363" s="16">
        <v>720.80000000000018</v>
      </c>
      <c r="M1363" s="16">
        <f t="shared" ref="M1363:M1364" si="53">L1363/J1363*100</f>
        <v>9.518653020798947</v>
      </c>
      <c r="O1363" s="16">
        <v>7572.5</v>
      </c>
      <c r="P1363" s="16">
        <v>7059.2</v>
      </c>
      <c r="Q1363" s="16">
        <v>513.30000000000018</v>
      </c>
      <c r="R1363" s="16">
        <f t="shared" ref="R1363:R1364" si="54">Q1363/O1363*100</f>
        <v>6.7784747441399826</v>
      </c>
    </row>
    <row r="1364" spans="1:18" ht="14.1" customHeight="1">
      <c r="A1364" s="5">
        <v>411</v>
      </c>
      <c r="B1364" s="7" t="s">
        <v>767</v>
      </c>
      <c r="C1364" s="8" t="s">
        <v>768</v>
      </c>
      <c r="E1364" s="16">
        <v>7402.5</v>
      </c>
      <c r="F1364" s="16">
        <v>6432.5</v>
      </c>
      <c r="G1364" s="16">
        <v>970</v>
      </c>
      <c r="H1364" s="16">
        <f t="shared" si="52"/>
        <v>13.103681188787572</v>
      </c>
      <c r="J1364" s="16">
        <v>7402.5</v>
      </c>
      <c r="K1364" s="16">
        <v>6851.7</v>
      </c>
      <c r="L1364" s="16">
        <v>550.80000000000018</v>
      </c>
      <c r="M1364" s="16">
        <f t="shared" si="53"/>
        <v>7.440729483282678</v>
      </c>
      <c r="O1364" s="16">
        <v>7402.5</v>
      </c>
      <c r="P1364" s="16">
        <v>7059.2</v>
      </c>
      <c r="Q1364" s="16">
        <v>343.30000000000018</v>
      </c>
      <c r="R1364" s="16">
        <f t="shared" si="54"/>
        <v>4.6376224248564695</v>
      </c>
    </row>
    <row r="1365" spans="1:18" ht="14.1" customHeight="1">
      <c r="A1365" s="5">
        <v>412</v>
      </c>
      <c r="B1365" s="7" t="s">
        <v>767</v>
      </c>
      <c r="C1365" s="8" t="s">
        <v>768</v>
      </c>
    </row>
    <row r="1366" spans="1:18" ht="14.1" customHeight="1">
      <c r="A1366" s="5">
        <v>413</v>
      </c>
      <c r="B1366" s="7" t="s">
        <v>767</v>
      </c>
      <c r="C1366" s="8" t="s">
        <v>768</v>
      </c>
    </row>
    <row r="1367" spans="1:18" ht="14.1" customHeight="1">
      <c r="A1367" s="5">
        <v>414</v>
      </c>
      <c r="B1367" s="7" t="s">
        <v>767</v>
      </c>
      <c r="C1367" s="8" t="s">
        <v>768</v>
      </c>
    </row>
    <row r="1368" spans="1:18" ht="14.1" customHeight="1">
      <c r="A1368" s="5">
        <v>415</v>
      </c>
      <c r="B1368" s="7" t="s">
        <v>767</v>
      </c>
      <c r="C1368" s="8" t="s">
        <v>768</v>
      </c>
    </row>
    <row r="1369" spans="1:18" ht="14.1" customHeight="1">
      <c r="A1369" s="5">
        <v>416</v>
      </c>
      <c r="B1369" s="7" t="s">
        <v>767</v>
      </c>
      <c r="C1369" s="8" t="s">
        <v>768</v>
      </c>
    </row>
    <row r="1370" spans="1:18" ht="14.1" customHeight="1">
      <c r="A1370" s="5">
        <v>417</v>
      </c>
      <c r="B1370" s="7" t="s">
        <v>767</v>
      </c>
      <c r="C1370" s="8" t="s">
        <v>768</v>
      </c>
    </row>
    <row r="1371" spans="1:18" ht="14.1" customHeight="1">
      <c r="A1371" s="5">
        <v>418</v>
      </c>
      <c r="B1371" s="7" t="s">
        <v>767</v>
      </c>
      <c r="C1371" s="8" t="s">
        <v>768</v>
      </c>
    </row>
    <row r="1372" spans="1:18" ht="14.1" customHeight="1">
      <c r="A1372" s="5">
        <v>419</v>
      </c>
      <c r="B1372" s="7" t="s">
        <v>767</v>
      </c>
      <c r="C1372" s="8" t="s">
        <v>768</v>
      </c>
    </row>
    <row r="1373" spans="1:18" ht="14.1" customHeight="1">
      <c r="A1373" s="5">
        <v>420</v>
      </c>
      <c r="B1373" s="7" t="s">
        <v>767</v>
      </c>
      <c r="C1373" s="8" t="s">
        <v>768</v>
      </c>
    </row>
    <row r="1374" spans="1:18" ht="14.1" customHeight="1">
      <c r="A1374" s="5">
        <v>421</v>
      </c>
      <c r="B1374" s="7" t="s">
        <v>767</v>
      </c>
      <c r="C1374" s="8" t="s">
        <v>768</v>
      </c>
    </row>
    <row r="1375" spans="1:18" ht="14.1" customHeight="1">
      <c r="A1375" s="5">
        <v>422</v>
      </c>
      <c r="B1375" s="7" t="s">
        <v>767</v>
      </c>
      <c r="C1375" s="8" t="s">
        <v>768</v>
      </c>
    </row>
    <row r="1376" spans="1:18" ht="14.1" customHeight="1">
      <c r="A1376" s="5">
        <v>423</v>
      </c>
      <c r="B1376" s="7" t="s">
        <v>767</v>
      </c>
      <c r="C1376" s="8" t="s">
        <v>768</v>
      </c>
    </row>
    <row r="1377" spans="1:8" ht="14.1" customHeight="1">
      <c r="A1377" s="5">
        <v>424</v>
      </c>
      <c r="B1377" s="7" t="s">
        <v>767</v>
      </c>
      <c r="C1377" s="8" t="s">
        <v>768</v>
      </c>
    </row>
    <row r="1378" spans="1:8" ht="14.1" customHeight="1">
      <c r="A1378" s="5">
        <v>425</v>
      </c>
      <c r="B1378" s="7" t="s">
        <v>767</v>
      </c>
      <c r="C1378" s="8" t="s">
        <v>768</v>
      </c>
    </row>
    <row r="1379" spans="1:8" ht="14.1" customHeight="1">
      <c r="A1379" s="5">
        <v>426</v>
      </c>
      <c r="B1379" s="7" t="s">
        <v>767</v>
      </c>
      <c r="C1379" s="8" t="s">
        <v>768</v>
      </c>
    </row>
    <row r="1380" spans="1:8" ht="14.1" customHeight="1">
      <c r="A1380" s="5">
        <v>427</v>
      </c>
      <c r="B1380" s="7" t="s">
        <v>767</v>
      </c>
      <c r="C1380" s="8" t="s">
        <v>769</v>
      </c>
      <c r="E1380" s="16">
        <v>7840</v>
      </c>
      <c r="F1380" s="16">
        <v>6611.7</v>
      </c>
      <c r="G1380" s="16">
        <v>1228.3000000000002</v>
      </c>
      <c r="H1380" s="16">
        <f t="shared" si="52"/>
        <v>15.667091836734695</v>
      </c>
    </row>
    <row r="1381" spans="1:8" ht="14.1" customHeight="1">
      <c r="A1381" s="5">
        <v>428</v>
      </c>
      <c r="B1381" s="7" t="s">
        <v>767</v>
      </c>
      <c r="C1381" s="8" t="s">
        <v>769</v>
      </c>
      <c r="E1381" s="16">
        <v>7485</v>
      </c>
      <c r="F1381" s="16">
        <v>6611.7</v>
      </c>
      <c r="G1381" s="16">
        <v>873.30000000000018</v>
      </c>
      <c r="H1381" s="16">
        <f t="shared" si="52"/>
        <v>11.667334669338681</v>
      </c>
    </row>
    <row r="1382" spans="1:8" ht="14.1" customHeight="1">
      <c r="A1382" s="5">
        <v>429</v>
      </c>
      <c r="B1382" s="7" t="s">
        <v>767</v>
      </c>
      <c r="C1382" s="8" t="s">
        <v>769</v>
      </c>
      <c r="E1382" s="16">
        <v>7655</v>
      </c>
      <c r="F1382" s="16">
        <v>6611.7</v>
      </c>
      <c r="G1382" s="16">
        <v>1043.3000000000002</v>
      </c>
      <c r="H1382" s="16">
        <f t="shared" si="52"/>
        <v>13.629000653167866</v>
      </c>
    </row>
    <row r="1383" spans="1:8" ht="14.1" customHeight="1">
      <c r="A1383" s="5">
        <v>430</v>
      </c>
      <c r="B1383" s="7" t="s">
        <v>767</v>
      </c>
      <c r="C1383" s="8" t="s">
        <v>769</v>
      </c>
    </row>
    <row r="1384" spans="1:8" ht="14.1" customHeight="1">
      <c r="A1384" s="5">
        <v>431</v>
      </c>
      <c r="B1384" s="7" t="s">
        <v>767</v>
      </c>
      <c r="C1384" s="8" t="s">
        <v>769</v>
      </c>
    </row>
    <row r="1385" spans="1:8" ht="14.1" customHeight="1">
      <c r="A1385" s="5">
        <v>432</v>
      </c>
      <c r="B1385" s="7" t="s">
        <v>767</v>
      </c>
      <c r="C1385" s="8" t="s">
        <v>769</v>
      </c>
    </row>
    <row r="1386" spans="1:8" ht="14.1" customHeight="1">
      <c r="A1386" s="5">
        <v>433</v>
      </c>
      <c r="B1386" s="7" t="s">
        <v>767</v>
      </c>
      <c r="C1386" s="8" t="s">
        <v>769</v>
      </c>
    </row>
    <row r="1387" spans="1:8" ht="14.1" customHeight="1">
      <c r="A1387" s="5">
        <v>434</v>
      </c>
      <c r="B1387" s="7" t="s">
        <v>767</v>
      </c>
      <c r="C1387" s="8" t="s">
        <v>769</v>
      </c>
    </row>
    <row r="1388" spans="1:8" ht="14.1" customHeight="1">
      <c r="A1388" s="5">
        <v>435</v>
      </c>
      <c r="B1388" s="7" t="s">
        <v>767</v>
      </c>
      <c r="C1388" s="8" t="s">
        <v>769</v>
      </c>
    </row>
    <row r="1389" spans="1:8" ht="14.1" customHeight="1">
      <c r="A1389" s="5">
        <v>436</v>
      </c>
      <c r="B1389" s="7" t="s">
        <v>767</v>
      </c>
      <c r="C1389" s="8" t="s">
        <v>769</v>
      </c>
    </row>
    <row r="1390" spans="1:8" ht="14.1" customHeight="1">
      <c r="A1390" s="5">
        <v>437</v>
      </c>
      <c r="B1390" s="7" t="s">
        <v>767</v>
      </c>
      <c r="C1390" s="8" t="s">
        <v>769</v>
      </c>
    </row>
    <row r="1391" spans="1:8" ht="14.1" customHeight="1">
      <c r="A1391" s="5">
        <v>438</v>
      </c>
      <c r="B1391" s="7" t="s">
        <v>767</v>
      </c>
      <c r="C1391" s="8" t="s">
        <v>769</v>
      </c>
    </row>
    <row r="1392" spans="1:8" ht="14.1" customHeight="1">
      <c r="A1392" s="5">
        <v>439</v>
      </c>
      <c r="B1392" s="7" t="s">
        <v>767</v>
      </c>
      <c r="C1392" s="8" t="s">
        <v>769</v>
      </c>
    </row>
    <row r="1393" spans="1:18" ht="14.1" customHeight="1">
      <c r="A1393" s="5">
        <v>440</v>
      </c>
      <c r="B1393" s="7" t="s">
        <v>767</v>
      </c>
      <c r="C1393" s="8" t="s">
        <v>769</v>
      </c>
    </row>
    <row r="1394" spans="1:18" ht="14.1" customHeight="1">
      <c r="A1394" s="5">
        <v>441</v>
      </c>
      <c r="B1394" s="7" t="s">
        <v>767</v>
      </c>
      <c r="C1394" s="8" t="s">
        <v>769</v>
      </c>
    </row>
    <row r="1395" spans="1:18" ht="14.1" customHeight="1">
      <c r="A1395" s="5">
        <v>442</v>
      </c>
      <c r="B1395" s="7" t="s">
        <v>767</v>
      </c>
      <c r="C1395" s="8" t="s">
        <v>770</v>
      </c>
    </row>
    <row r="1396" spans="1:18" ht="14.1" customHeight="1">
      <c r="A1396" s="5">
        <v>443</v>
      </c>
      <c r="B1396" s="7" t="s">
        <v>767</v>
      </c>
      <c r="C1396" s="8" t="s">
        <v>770</v>
      </c>
    </row>
    <row r="1397" spans="1:18" ht="14.1" customHeight="1">
      <c r="A1397" s="5">
        <v>444</v>
      </c>
      <c r="B1397" s="7" t="s">
        <v>767</v>
      </c>
      <c r="C1397" s="8" t="s">
        <v>770</v>
      </c>
    </row>
    <row r="1398" spans="1:18" ht="14.1" customHeight="1">
      <c r="A1398" s="5">
        <v>445</v>
      </c>
      <c r="B1398" s="7" t="s">
        <v>767</v>
      </c>
      <c r="C1398" s="8" t="s">
        <v>770</v>
      </c>
      <c r="O1398" s="16">
        <v>7327</v>
      </c>
      <c r="P1398" s="16">
        <v>6854.2</v>
      </c>
      <c r="Q1398" s="16">
        <v>472.80000000000018</v>
      </c>
      <c r="R1398" s="16">
        <f>Q1398/O1398*100</f>
        <v>6.4528456394158624</v>
      </c>
    </row>
    <row r="1399" spans="1:18" ht="14.1" customHeight="1">
      <c r="A1399" s="5">
        <v>446</v>
      </c>
      <c r="B1399" s="7" t="s">
        <v>767</v>
      </c>
      <c r="C1399" s="8" t="s">
        <v>770</v>
      </c>
      <c r="O1399" s="16">
        <v>7385.5</v>
      </c>
      <c r="P1399" s="16">
        <v>6854.2</v>
      </c>
      <c r="Q1399" s="16">
        <v>531.30000000000018</v>
      </c>
      <c r="R1399" s="16">
        <f t="shared" ref="R1399:R1406" si="55">Q1399/O1399*100</f>
        <v>7.193825739624943</v>
      </c>
    </row>
    <row r="1400" spans="1:18" ht="14.1" customHeight="1">
      <c r="A1400" s="5">
        <v>447</v>
      </c>
      <c r="B1400" s="7" t="s">
        <v>767</v>
      </c>
      <c r="C1400" s="8" t="s">
        <v>770</v>
      </c>
      <c r="O1400" s="16">
        <v>7402.5</v>
      </c>
      <c r="P1400" s="16">
        <v>6854.2</v>
      </c>
      <c r="Q1400" s="16">
        <v>548.30000000000018</v>
      </c>
      <c r="R1400" s="16">
        <f t="shared" si="55"/>
        <v>7.4069571090847708</v>
      </c>
    </row>
    <row r="1401" spans="1:18" ht="14.1" customHeight="1">
      <c r="A1401" s="5">
        <v>448</v>
      </c>
      <c r="B1401" s="7" t="s">
        <v>767</v>
      </c>
      <c r="C1401" s="8" t="s">
        <v>770</v>
      </c>
      <c r="O1401" s="16">
        <v>7347.5</v>
      </c>
      <c r="P1401" s="16">
        <v>6854.2</v>
      </c>
      <c r="Q1401" s="16">
        <v>493.30000000000018</v>
      </c>
      <c r="R1401" s="16">
        <f t="shared" si="55"/>
        <v>6.7138482477033019</v>
      </c>
    </row>
    <row r="1402" spans="1:18" ht="14.1" customHeight="1">
      <c r="A1402" s="5">
        <v>449</v>
      </c>
      <c r="B1402" s="7" t="s">
        <v>767</v>
      </c>
      <c r="C1402" s="8" t="s">
        <v>770</v>
      </c>
      <c r="O1402" s="16">
        <v>7382.5</v>
      </c>
      <c r="P1402" s="16">
        <v>6854.2</v>
      </c>
      <c r="Q1402" s="16">
        <v>528.30000000000018</v>
      </c>
      <c r="R1402" s="16">
        <f t="shared" si="55"/>
        <v>7.1561124280392852</v>
      </c>
    </row>
    <row r="1403" spans="1:18" ht="14.1" customHeight="1">
      <c r="A1403" s="5">
        <v>450</v>
      </c>
      <c r="B1403" s="7" t="s">
        <v>767</v>
      </c>
      <c r="C1403" s="8" t="s">
        <v>770</v>
      </c>
      <c r="O1403" s="16">
        <v>7785</v>
      </c>
      <c r="P1403" s="16">
        <v>6854.2</v>
      </c>
      <c r="Q1403" s="16">
        <v>930.80000000000018</v>
      </c>
      <c r="R1403" s="16">
        <f t="shared" si="55"/>
        <v>11.956326268464998</v>
      </c>
    </row>
    <row r="1404" spans="1:18" ht="14.1" customHeight="1">
      <c r="A1404" s="5">
        <v>451</v>
      </c>
      <c r="B1404" s="7" t="s">
        <v>767</v>
      </c>
      <c r="C1404" s="8" t="s">
        <v>770</v>
      </c>
      <c r="O1404" s="16">
        <v>7125</v>
      </c>
      <c r="P1404" s="16">
        <v>6854.2</v>
      </c>
      <c r="Q1404" s="16">
        <v>270.80000000000018</v>
      </c>
      <c r="R1404" s="16">
        <f t="shared" si="55"/>
        <v>3.8007017543859676</v>
      </c>
    </row>
    <row r="1405" spans="1:18" ht="14.1" customHeight="1">
      <c r="A1405" s="5">
        <v>452</v>
      </c>
      <c r="B1405" s="7" t="s">
        <v>767</v>
      </c>
      <c r="C1405" s="8" t="s">
        <v>770</v>
      </c>
      <c r="O1405" s="16">
        <v>7087.5</v>
      </c>
      <c r="P1405" s="16">
        <v>6854.2</v>
      </c>
      <c r="Q1405" s="16">
        <v>233.30000000000018</v>
      </c>
      <c r="R1405" s="16">
        <f t="shared" si="55"/>
        <v>3.2917107583774272</v>
      </c>
    </row>
    <row r="1406" spans="1:18" ht="14.1" customHeight="1">
      <c r="A1406" s="5">
        <v>453</v>
      </c>
      <c r="B1406" s="7" t="s">
        <v>767</v>
      </c>
      <c r="C1406" s="8" t="s">
        <v>770</v>
      </c>
      <c r="O1406" s="16">
        <v>7065</v>
      </c>
      <c r="P1406" s="16">
        <v>6854.2</v>
      </c>
      <c r="Q1406" s="16">
        <v>210.80000000000018</v>
      </c>
      <c r="R1406" s="16">
        <f t="shared" si="55"/>
        <v>2.9837225760792667</v>
      </c>
    </row>
    <row r="1407" spans="1:18" ht="14.1" customHeight="1">
      <c r="A1407" s="5">
        <v>454</v>
      </c>
      <c r="B1407" s="7" t="s">
        <v>767</v>
      </c>
      <c r="C1407" s="8" t="s">
        <v>771</v>
      </c>
    </row>
    <row r="1408" spans="1:18" ht="14.1" customHeight="1">
      <c r="A1408" s="5">
        <v>455</v>
      </c>
      <c r="B1408" s="7" t="s">
        <v>767</v>
      </c>
      <c r="C1408" s="8" t="s">
        <v>771</v>
      </c>
    </row>
    <row r="1409" spans="1:3" ht="14.1" customHeight="1">
      <c r="A1409" s="5">
        <v>456</v>
      </c>
      <c r="B1409" s="7" t="s">
        <v>767</v>
      </c>
      <c r="C1409" s="8" t="s">
        <v>771</v>
      </c>
    </row>
    <row r="1410" spans="1:3" ht="14.1" customHeight="1">
      <c r="A1410" s="5">
        <v>457</v>
      </c>
      <c r="B1410" s="7" t="s">
        <v>767</v>
      </c>
      <c r="C1410" s="8" t="s">
        <v>771</v>
      </c>
    </row>
    <row r="1411" spans="1:3" ht="14.1" customHeight="1">
      <c r="A1411" s="5">
        <v>458</v>
      </c>
      <c r="B1411" s="7" t="s">
        <v>767</v>
      </c>
      <c r="C1411" s="8" t="s">
        <v>771</v>
      </c>
    </row>
    <row r="1412" spans="1:3" ht="14.1" customHeight="1">
      <c r="A1412" s="5">
        <v>459</v>
      </c>
      <c r="B1412" s="7" t="s">
        <v>767</v>
      </c>
      <c r="C1412" s="8" t="s">
        <v>771</v>
      </c>
    </row>
    <row r="1413" spans="1:3" ht="14.1" customHeight="1">
      <c r="A1413" s="5">
        <v>460</v>
      </c>
      <c r="B1413" s="7" t="s">
        <v>767</v>
      </c>
      <c r="C1413" s="8" t="s">
        <v>772</v>
      </c>
    </row>
    <row r="1414" spans="1:3" ht="14.1" customHeight="1">
      <c r="A1414" s="5">
        <v>461</v>
      </c>
      <c r="B1414" s="7" t="s">
        <v>767</v>
      </c>
      <c r="C1414" s="8" t="s">
        <v>772</v>
      </c>
    </row>
    <row r="1415" spans="1:3" ht="14.1" customHeight="1">
      <c r="A1415" s="5">
        <v>462</v>
      </c>
      <c r="B1415" s="7" t="s">
        <v>767</v>
      </c>
      <c r="C1415" s="8" t="s">
        <v>772</v>
      </c>
    </row>
    <row r="1416" spans="1:3" ht="14.1" customHeight="1">
      <c r="A1416" s="5">
        <v>463</v>
      </c>
      <c r="B1416" s="7" t="s">
        <v>767</v>
      </c>
      <c r="C1416" s="8" t="s">
        <v>772</v>
      </c>
    </row>
    <row r="1417" spans="1:3" ht="14.1" customHeight="1">
      <c r="A1417" s="5">
        <v>464</v>
      </c>
      <c r="B1417" s="7" t="s">
        <v>767</v>
      </c>
      <c r="C1417" s="8" t="s">
        <v>772</v>
      </c>
    </row>
    <row r="1418" spans="1:3" ht="14.1" customHeight="1">
      <c r="A1418" s="5">
        <v>465</v>
      </c>
      <c r="B1418" s="7" t="s">
        <v>767</v>
      </c>
      <c r="C1418" s="8" t="s">
        <v>772</v>
      </c>
    </row>
    <row r="1419" spans="1:3" ht="14.1" customHeight="1">
      <c r="A1419" s="5">
        <v>466</v>
      </c>
      <c r="B1419" s="7" t="s">
        <v>767</v>
      </c>
      <c r="C1419" s="8" t="s">
        <v>772</v>
      </c>
    </row>
    <row r="1420" spans="1:3" ht="14.1" customHeight="1">
      <c r="A1420" s="5">
        <v>467</v>
      </c>
      <c r="B1420" s="7" t="s">
        <v>767</v>
      </c>
      <c r="C1420" s="8" t="s">
        <v>772</v>
      </c>
    </row>
    <row r="1421" spans="1:3" ht="14.1" customHeight="1">
      <c r="A1421" s="5">
        <v>468</v>
      </c>
      <c r="B1421" s="7" t="s">
        <v>767</v>
      </c>
      <c r="C1421" s="8" t="s">
        <v>772</v>
      </c>
    </row>
    <row r="1422" spans="1:3" ht="14.1" customHeight="1">
      <c r="A1422" s="5">
        <v>469</v>
      </c>
      <c r="B1422" s="7" t="s">
        <v>767</v>
      </c>
      <c r="C1422" s="8" t="s">
        <v>772</v>
      </c>
    </row>
    <row r="1423" spans="1:3" ht="14.1" customHeight="1">
      <c r="A1423" s="5">
        <v>470</v>
      </c>
      <c r="B1423" s="7" t="s">
        <v>767</v>
      </c>
      <c r="C1423" s="8" t="s">
        <v>772</v>
      </c>
    </row>
    <row r="1424" spans="1:3" ht="14.1" customHeight="1">
      <c r="A1424" s="5">
        <v>471</v>
      </c>
      <c r="B1424" s="7" t="s">
        <v>767</v>
      </c>
      <c r="C1424" s="8" t="s">
        <v>772</v>
      </c>
    </row>
    <row r="1425" spans="1:8" ht="14.1" customHeight="1">
      <c r="A1425" s="5">
        <v>472</v>
      </c>
      <c r="B1425" s="7" t="s">
        <v>767</v>
      </c>
      <c r="C1425" s="8" t="s">
        <v>772</v>
      </c>
    </row>
    <row r="1426" spans="1:8" ht="14.1" customHeight="1">
      <c r="A1426" s="5">
        <v>473</v>
      </c>
      <c r="B1426" s="7" t="s">
        <v>767</v>
      </c>
      <c r="C1426" s="8" t="s">
        <v>772</v>
      </c>
    </row>
    <row r="1427" spans="1:8" ht="14.1" customHeight="1">
      <c r="A1427" s="5">
        <v>474</v>
      </c>
      <c r="B1427" s="7" t="s">
        <v>767</v>
      </c>
      <c r="C1427" s="8" t="s">
        <v>772</v>
      </c>
    </row>
    <row r="1428" spans="1:8" ht="14.1" customHeight="1">
      <c r="A1428" s="5">
        <v>475</v>
      </c>
      <c r="B1428" s="7" t="s">
        <v>767</v>
      </c>
      <c r="C1428" s="8" t="s">
        <v>772</v>
      </c>
    </row>
    <row r="1429" spans="1:8" ht="14.1" customHeight="1">
      <c r="A1429" s="5">
        <v>476</v>
      </c>
      <c r="B1429" s="7" t="s">
        <v>767</v>
      </c>
      <c r="C1429" s="8" t="s">
        <v>772</v>
      </c>
      <c r="E1429" s="16">
        <v>9732.89</v>
      </c>
      <c r="F1429" s="16">
        <v>8911.7999999999993</v>
      </c>
      <c r="G1429" s="16">
        <v>821.09000000000015</v>
      </c>
      <c r="H1429" s="16">
        <f t="shared" ref="H1429:H1467" si="56">G1429/E1429*100</f>
        <v>8.4362404177998531</v>
      </c>
    </row>
    <row r="1430" spans="1:8" ht="14.1" customHeight="1">
      <c r="A1430" s="5">
        <v>477</v>
      </c>
      <c r="B1430" s="7" t="s">
        <v>767</v>
      </c>
      <c r="C1430" s="8" t="s">
        <v>772</v>
      </c>
      <c r="E1430" s="16">
        <v>10297.370000000001</v>
      </c>
      <c r="F1430" s="16">
        <v>8911.7999999999993</v>
      </c>
      <c r="G1430" s="16">
        <v>1385.5700000000015</v>
      </c>
      <c r="H1430" s="16">
        <f t="shared" si="56"/>
        <v>13.455571665386417</v>
      </c>
    </row>
    <row r="1431" spans="1:8" ht="14.1" customHeight="1">
      <c r="A1431" s="5">
        <v>478</v>
      </c>
      <c r="B1431" s="7" t="s">
        <v>767</v>
      </c>
      <c r="C1431" s="8" t="s">
        <v>772</v>
      </c>
      <c r="E1431" s="16">
        <v>10365.790000000001</v>
      </c>
      <c r="F1431" s="16">
        <v>8911.7999999999993</v>
      </c>
      <c r="G1431" s="16">
        <v>1453.9900000000016</v>
      </c>
      <c r="H1431" s="16">
        <f t="shared" si="56"/>
        <v>14.026813199958724</v>
      </c>
    </row>
    <row r="1432" spans="1:8" ht="14.1" customHeight="1">
      <c r="A1432" s="5">
        <v>479</v>
      </c>
      <c r="B1432" s="7" t="s">
        <v>767</v>
      </c>
      <c r="C1432" s="8" t="s">
        <v>772</v>
      </c>
      <c r="E1432" s="16">
        <v>10109.209999999999</v>
      </c>
      <c r="F1432" s="16">
        <v>8911.7999999999993</v>
      </c>
      <c r="G1432" s="16">
        <v>1197.4099999999999</v>
      </c>
      <c r="H1432" s="16">
        <f t="shared" si="56"/>
        <v>11.844743555628975</v>
      </c>
    </row>
    <row r="1433" spans="1:8" ht="14.1" customHeight="1">
      <c r="A1433" s="5">
        <v>480</v>
      </c>
      <c r="B1433" s="7" t="s">
        <v>767</v>
      </c>
      <c r="C1433" s="8" t="s">
        <v>772</v>
      </c>
    </row>
    <row r="1434" spans="1:8" ht="14.1" customHeight="1">
      <c r="A1434" s="5">
        <v>481</v>
      </c>
      <c r="B1434" s="7" t="s">
        <v>767</v>
      </c>
      <c r="C1434" s="8" t="s">
        <v>772</v>
      </c>
    </row>
    <row r="1435" spans="1:8" ht="14.1" customHeight="1">
      <c r="A1435" s="5">
        <v>482</v>
      </c>
      <c r="B1435" s="7" t="s">
        <v>767</v>
      </c>
      <c r="C1435" s="8" t="s">
        <v>772</v>
      </c>
    </row>
    <row r="1436" spans="1:8" ht="14.1" customHeight="1">
      <c r="A1436" s="5">
        <v>483</v>
      </c>
      <c r="B1436" s="7" t="s">
        <v>767</v>
      </c>
      <c r="C1436" s="8" t="s">
        <v>772</v>
      </c>
    </row>
    <row r="1437" spans="1:8" ht="14.1" customHeight="1">
      <c r="A1437" s="5">
        <v>484</v>
      </c>
      <c r="B1437" s="7" t="s">
        <v>767</v>
      </c>
      <c r="C1437" s="8" t="s">
        <v>772</v>
      </c>
    </row>
    <row r="1438" spans="1:8" ht="14.1" customHeight="1">
      <c r="A1438" s="5">
        <v>485</v>
      </c>
      <c r="B1438" s="7" t="s">
        <v>767</v>
      </c>
      <c r="C1438" s="8" t="s">
        <v>772</v>
      </c>
    </row>
    <row r="1439" spans="1:8" ht="14.1" customHeight="1">
      <c r="A1439" s="5">
        <v>486</v>
      </c>
      <c r="B1439" s="7" t="s">
        <v>767</v>
      </c>
      <c r="C1439" s="8" t="s">
        <v>772</v>
      </c>
    </row>
    <row r="1440" spans="1:8" ht="14.1" customHeight="1">
      <c r="A1440" s="5">
        <v>487</v>
      </c>
      <c r="B1440" s="7" t="s">
        <v>767</v>
      </c>
      <c r="C1440" s="8" t="s">
        <v>772</v>
      </c>
    </row>
    <row r="1441" spans="1:8" ht="14.1" customHeight="1">
      <c r="A1441" s="5">
        <v>488</v>
      </c>
      <c r="B1441" s="7" t="s">
        <v>767</v>
      </c>
      <c r="C1441" s="8" t="s">
        <v>773</v>
      </c>
    </row>
    <row r="1442" spans="1:8" ht="14.1" customHeight="1">
      <c r="A1442" s="5">
        <v>489</v>
      </c>
      <c r="B1442" s="7" t="s">
        <v>762</v>
      </c>
      <c r="C1442" s="8" t="s">
        <v>773</v>
      </c>
    </row>
    <row r="1443" spans="1:8" ht="14.1" customHeight="1">
      <c r="A1443" s="5">
        <v>490</v>
      </c>
      <c r="B1443" s="7" t="s">
        <v>762</v>
      </c>
      <c r="C1443" s="8" t="s">
        <v>773</v>
      </c>
    </row>
    <row r="1444" spans="1:8" ht="14.1" customHeight="1">
      <c r="A1444" s="5">
        <v>491</v>
      </c>
      <c r="B1444" s="7" t="s">
        <v>762</v>
      </c>
      <c r="C1444" s="8" t="s">
        <v>773</v>
      </c>
    </row>
    <row r="1445" spans="1:8" ht="14.1" customHeight="1">
      <c r="A1445" s="5">
        <v>492</v>
      </c>
      <c r="B1445" s="7" t="s">
        <v>762</v>
      </c>
      <c r="C1445" s="8" t="s">
        <v>773</v>
      </c>
    </row>
    <row r="1446" spans="1:8" ht="14.1" customHeight="1">
      <c r="A1446" s="5">
        <v>493</v>
      </c>
      <c r="B1446" s="7" t="s">
        <v>762</v>
      </c>
      <c r="C1446" s="8" t="s">
        <v>773</v>
      </c>
    </row>
    <row r="1447" spans="1:8" ht="14.1" customHeight="1">
      <c r="A1447" s="5">
        <v>494</v>
      </c>
      <c r="B1447" s="7" t="s">
        <v>762</v>
      </c>
      <c r="C1447" s="8" t="s">
        <v>773</v>
      </c>
    </row>
    <row r="1448" spans="1:8" ht="14.1" customHeight="1">
      <c r="A1448" s="5">
        <v>495</v>
      </c>
      <c r="B1448" s="7" t="s">
        <v>762</v>
      </c>
      <c r="C1448" s="8" t="s">
        <v>773</v>
      </c>
    </row>
    <row r="1449" spans="1:8" ht="14.1" customHeight="1">
      <c r="A1449" s="5">
        <v>496</v>
      </c>
      <c r="B1449" s="7" t="s">
        <v>762</v>
      </c>
      <c r="C1449" s="8" t="s">
        <v>773</v>
      </c>
    </row>
    <row r="1450" spans="1:8" ht="14.1" customHeight="1">
      <c r="A1450" s="5">
        <v>497</v>
      </c>
      <c r="B1450" s="7" t="s">
        <v>762</v>
      </c>
      <c r="C1450" s="8" t="s">
        <v>773</v>
      </c>
    </row>
    <row r="1451" spans="1:8" ht="14.1" customHeight="1">
      <c r="A1451" s="5">
        <v>498</v>
      </c>
      <c r="B1451" s="7" t="s">
        <v>762</v>
      </c>
      <c r="C1451" s="8" t="s">
        <v>773</v>
      </c>
    </row>
    <row r="1452" spans="1:8" ht="14.1" customHeight="1">
      <c r="A1452" s="5">
        <v>499</v>
      </c>
      <c r="B1452" s="7" t="s">
        <v>762</v>
      </c>
      <c r="C1452" s="8" t="s">
        <v>773</v>
      </c>
    </row>
    <row r="1453" spans="1:8" ht="14.1" customHeight="1">
      <c r="A1453" s="5">
        <v>500</v>
      </c>
      <c r="B1453" s="7" t="s">
        <v>762</v>
      </c>
      <c r="C1453" s="8" t="s">
        <v>773</v>
      </c>
      <c r="E1453" s="16">
        <v>9903.9500000000007</v>
      </c>
      <c r="F1453" s="16">
        <v>8911.7999999999993</v>
      </c>
      <c r="G1453" s="16">
        <v>992.15000000000146</v>
      </c>
      <c r="H1453" s="16">
        <f t="shared" si="56"/>
        <v>10.017720202545464</v>
      </c>
    </row>
    <row r="1454" spans="1:8" ht="14.1" customHeight="1">
      <c r="A1454" s="5">
        <v>501</v>
      </c>
      <c r="B1454" s="7" t="s">
        <v>762</v>
      </c>
      <c r="C1454" s="8" t="s">
        <v>773</v>
      </c>
      <c r="E1454" s="16">
        <v>9938.16</v>
      </c>
      <c r="F1454" s="16">
        <v>8911.7999999999993</v>
      </c>
      <c r="G1454" s="16">
        <v>1026.3600000000006</v>
      </c>
      <c r="H1454" s="16">
        <f t="shared" si="56"/>
        <v>10.327465043831058</v>
      </c>
    </row>
    <row r="1455" spans="1:8" ht="14.1" customHeight="1">
      <c r="A1455" s="5">
        <v>502</v>
      </c>
      <c r="B1455" s="7" t="s">
        <v>762</v>
      </c>
      <c r="C1455" s="8" t="s">
        <v>773</v>
      </c>
      <c r="E1455" s="16">
        <v>10075</v>
      </c>
      <c r="F1455" s="16">
        <v>8911.7999999999993</v>
      </c>
      <c r="G1455" s="16">
        <v>1163.2000000000007</v>
      </c>
      <c r="H1455" s="16">
        <f t="shared" si="56"/>
        <v>11.545409429280404</v>
      </c>
    </row>
    <row r="1456" spans="1:8" ht="14.1" customHeight="1">
      <c r="A1456" s="5">
        <v>503</v>
      </c>
      <c r="B1456" s="7" t="s">
        <v>762</v>
      </c>
      <c r="C1456" s="8" t="s">
        <v>773</v>
      </c>
      <c r="E1456" s="16">
        <v>10211.84</v>
      </c>
      <c r="F1456" s="16">
        <v>8911.7999999999993</v>
      </c>
      <c r="G1456" s="16">
        <v>1300.0400000000009</v>
      </c>
      <c r="H1456" s="16">
        <f t="shared" si="56"/>
        <v>12.730712584607678</v>
      </c>
    </row>
    <row r="1457" spans="1:18" ht="14.1" customHeight="1">
      <c r="A1457" s="5">
        <v>504</v>
      </c>
      <c r="B1457" s="7" t="s">
        <v>762</v>
      </c>
      <c r="C1457" s="8" t="s">
        <v>773</v>
      </c>
    </row>
    <row r="1458" spans="1:18" ht="14.1" customHeight="1">
      <c r="A1458" s="5">
        <v>505</v>
      </c>
      <c r="B1458" s="7" t="s">
        <v>762</v>
      </c>
      <c r="C1458" s="8" t="s">
        <v>773</v>
      </c>
    </row>
    <row r="1459" spans="1:18" ht="14.1" customHeight="1">
      <c r="A1459" s="5">
        <v>506</v>
      </c>
      <c r="B1459" s="7" t="s">
        <v>762</v>
      </c>
      <c r="C1459" s="8" t="s">
        <v>773</v>
      </c>
    </row>
    <row r="1460" spans="1:18" ht="14.1" customHeight="1">
      <c r="A1460" s="5">
        <v>507</v>
      </c>
      <c r="B1460" s="7" t="s">
        <v>762</v>
      </c>
      <c r="C1460" s="8" t="s">
        <v>773</v>
      </c>
    </row>
    <row r="1461" spans="1:18" ht="14.1" customHeight="1">
      <c r="A1461" s="5">
        <v>508</v>
      </c>
      <c r="B1461" s="7" t="s">
        <v>762</v>
      </c>
      <c r="C1461" s="8" t="s">
        <v>773</v>
      </c>
    </row>
    <row r="1462" spans="1:18" ht="14.1" customHeight="1">
      <c r="A1462" s="5">
        <v>509</v>
      </c>
      <c r="B1462" s="7" t="s">
        <v>762</v>
      </c>
      <c r="C1462" s="8" t="s">
        <v>773</v>
      </c>
    </row>
    <row r="1463" spans="1:18" ht="14.1" customHeight="1">
      <c r="A1463" s="5">
        <v>510</v>
      </c>
      <c r="B1463" s="7" t="s">
        <v>762</v>
      </c>
      <c r="C1463" s="8" t="s">
        <v>773</v>
      </c>
    </row>
    <row r="1464" spans="1:18" ht="14.1" customHeight="1">
      <c r="A1464" s="5">
        <v>511</v>
      </c>
      <c r="B1464" s="7" t="s">
        <v>762</v>
      </c>
      <c r="C1464" s="8" t="s">
        <v>773</v>
      </c>
    </row>
    <row r="1465" spans="1:18" ht="14.1" customHeight="1">
      <c r="A1465" s="5">
        <v>544</v>
      </c>
      <c r="B1465" s="7" t="s">
        <v>762</v>
      </c>
      <c r="C1465" s="8" t="s">
        <v>774</v>
      </c>
      <c r="E1465" s="16">
        <v>6243</v>
      </c>
      <c r="F1465" s="16">
        <v>4375.7</v>
      </c>
      <c r="G1465" s="16">
        <v>1867.3000000000002</v>
      </c>
      <c r="H1465" s="16">
        <f t="shared" si="56"/>
        <v>29.910299535479741</v>
      </c>
      <c r="J1465" s="16">
        <v>6243</v>
      </c>
      <c r="K1465" s="16">
        <v>4875.3</v>
      </c>
      <c r="L1465" s="16">
        <v>1367.6999999999998</v>
      </c>
      <c r="M1465" s="16">
        <f>L1465/J1465*100</f>
        <v>21.907736665064871</v>
      </c>
      <c r="O1465" s="16">
        <v>6243</v>
      </c>
      <c r="P1465" s="16">
        <v>5580.3</v>
      </c>
      <c r="Q1465" s="16">
        <v>662.69999999999982</v>
      </c>
      <c r="R1465" s="16">
        <f>Q1465/O1465*100</f>
        <v>10.615088899567512</v>
      </c>
    </row>
    <row r="1466" spans="1:18" ht="14.1" customHeight="1">
      <c r="A1466" s="5">
        <v>545</v>
      </c>
      <c r="B1466" s="7" t="s">
        <v>762</v>
      </c>
      <c r="C1466" s="8" t="s">
        <v>774</v>
      </c>
      <c r="E1466" s="16">
        <v>6120</v>
      </c>
      <c r="F1466" s="16">
        <v>4375.7</v>
      </c>
      <c r="G1466" s="16">
        <v>1744.3000000000002</v>
      </c>
      <c r="H1466" s="16">
        <f t="shared" si="56"/>
        <v>28.501633986928109</v>
      </c>
      <c r="J1466" s="16">
        <v>6120</v>
      </c>
      <c r="K1466" s="16">
        <v>4875.3</v>
      </c>
      <c r="L1466" s="16">
        <v>1244.6999999999998</v>
      </c>
      <c r="M1466" s="16">
        <f t="shared" ref="M1466:M1482" si="57">L1466/J1466*100</f>
        <v>20.338235294117641</v>
      </c>
      <c r="O1466" s="16">
        <v>6120</v>
      </c>
      <c r="P1466" s="16">
        <v>5580.3</v>
      </c>
      <c r="Q1466" s="16">
        <v>539.69999999999982</v>
      </c>
      <c r="R1466" s="16">
        <f t="shared" ref="R1466:R1482" si="58">Q1466/O1466*100</f>
        <v>8.8186274509803884</v>
      </c>
    </row>
    <row r="1467" spans="1:18" ht="14.1" customHeight="1">
      <c r="A1467" s="5">
        <v>546</v>
      </c>
      <c r="B1467" s="7" t="s">
        <v>762</v>
      </c>
      <c r="C1467" s="8" t="s">
        <v>774</v>
      </c>
      <c r="E1467" s="16">
        <v>5637</v>
      </c>
      <c r="F1467" s="16">
        <v>4375.7</v>
      </c>
      <c r="G1467" s="16">
        <v>1261.3000000000002</v>
      </c>
      <c r="H1467" s="16">
        <f t="shared" si="56"/>
        <v>22.375376973567505</v>
      </c>
      <c r="J1467" s="16">
        <v>5637</v>
      </c>
      <c r="K1467" s="16">
        <v>4875.3</v>
      </c>
      <c r="L1467" s="16">
        <v>761.69999999999982</v>
      </c>
      <c r="M1467" s="16">
        <f t="shared" si="57"/>
        <v>13.512506652474718</v>
      </c>
      <c r="O1467" s="16">
        <v>5637</v>
      </c>
      <c r="P1467" s="16">
        <v>5580.3</v>
      </c>
      <c r="Q1467" s="16">
        <v>56.699999999999818</v>
      </c>
      <c r="R1467" s="16">
        <f t="shared" si="58"/>
        <v>1.0058541777541212</v>
      </c>
    </row>
    <row r="1468" spans="1:18" ht="14.1" customHeight="1">
      <c r="A1468" s="5">
        <v>547</v>
      </c>
      <c r="B1468" s="7" t="s">
        <v>762</v>
      </c>
      <c r="C1468" s="8" t="s">
        <v>774</v>
      </c>
    </row>
    <row r="1469" spans="1:18" ht="14.1" customHeight="1">
      <c r="A1469" s="5">
        <v>548</v>
      </c>
      <c r="B1469" s="7" t="s">
        <v>762</v>
      </c>
      <c r="C1469" s="8" t="s">
        <v>774</v>
      </c>
    </row>
    <row r="1470" spans="1:18" ht="14.1" customHeight="1">
      <c r="A1470" s="5">
        <v>549</v>
      </c>
      <c r="B1470" s="7" t="s">
        <v>762</v>
      </c>
      <c r="C1470" s="8" t="s">
        <v>774</v>
      </c>
    </row>
    <row r="1471" spans="1:18" ht="14.1" customHeight="1">
      <c r="A1471" s="5">
        <v>550</v>
      </c>
      <c r="B1471" s="7" t="s">
        <v>762</v>
      </c>
      <c r="C1471" s="8" t="s">
        <v>774</v>
      </c>
    </row>
    <row r="1472" spans="1:18" ht="14.1" customHeight="1">
      <c r="A1472" s="5">
        <v>551</v>
      </c>
      <c r="B1472" s="7" t="s">
        <v>762</v>
      </c>
      <c r="C1472" s="8" t="s">
        <v>774</v>
      </c>
    </row>
    <row r="1473" spans="1:18" ht="14.1" customHeight="1">
      <c r="A1473" s="5">
        <v>552</v>
      </c>
      <c r="B1473" s="7" t="s">
        <v>762</v>
      </c>
      <c r="C1473" s="8" t="s">
        <v>774</v>
      </c>
    </row>
    <row r="1474" spans="1:18" ht="14.1" customHeight="1">
      <c r="A1474" s="5">
        <v>553</v>
      </c>
      <c r="B1474" s="7" t="s">
        <v>762</v>
      </c>
      <c r="C1474" s="8" t="s">
        <v>774</v>
      </c>
    </row>
    <row r="1475" spans="1:18" ht="14.1" customHeight="1">
      <c r="A1475" s="5">
        <v>554</v>
      </c>
      <c r="B1475" s="7" t="s">
        <v>762</v>
      </c>
      <c r="C1475" s="8" t="s">
        <v>774</v>
      </c>
    </row>
    <row r="1476" spans="1:18" ht="14.1" customHeight="1">
      <c r="A1476" s="5">
        <v>555</v>
      </c>
      <c r="B1476" s="7" t="s">
        <v>762</v>
      </c>
      <c r="C1476" s="8" t="s">
        <v>774</v>
      </c>
    </row>
    <row r="1477" spans="1:18" ht="14.1" customHeight="1">
      <c r="A1477" s="5">
        <v>556</v>
      </c>
      <c r="B1477" s="7" t="s">
        <v>762</v>
      </c>
      <c r="C1477" s="8" t="s">
        <v>774</v>
      </c>
    </row>
    <row r="1478" spans="1:18" ht="14.1" customHeight="1">
      <c r="A1478" s="5">
        <v>557</v>
      </c>
      <c r="B1478" s="7" t="s">
        <v>762</v>
      </c>
      <c r="C1478" s="8" t="s">
        <v>774</v>
      </c>
    </row>
    <row r="1479" spans="1:18" ht="14.1" customHeight="1">
      <c r="A1479" s="5">
        <v>558</v>
      </c>
      <c r="B1479" s="7" t="s">
        <v>762</v>
      </c>
      <c r="C1479" s="8" t="s">
        <v>774</v>
      </c>
    </row>
    <row r="1480" spans="1:18" ht="14.1" customHeight="1">
      <c r="A1480" s="5">
        <v>575</v>
      </c>
      <c r="B1480" s="7" t="s">
        <v>762</v>
      </c>
      <c r="C1480" s="8" t="s">
        <v>775</v>
      </c>
      <c r="E1480" s="16">
        <v>3950</v>
      </c>
      <c r="F1480" s="16">
        <v>3783.3</v>
      </c>
      <c r="G1480" s="16">
        <v>166.69999999999982</v>
      </c>
      <c r="H1480" s="16">
        <f t="shared" ref="H1480:H1542" si="59">G1480/E1480*100</f>
        <v>4.220253164556957</v>
      </c>
      <c r="J1480" s="16">
        <v>3950</v>
      </c>
      <c r="K1480" s="16">
        <v>3466.7</v>
      </c>
      <c r="L1480" s="16">
        <v>483.30000000000018</v>
      </c>
      <c r="M1480" s="16">
        <f t="shared" si="57"/>
        <v>12.235443037974688</v>
      </c>
      <c r="O1480" s="16">
        <v>3950</v>
      </c>
      <c r="P1480" s="16">
        <v>3383.3</v>
      </c>
      <c r="Q1480" s="16">
        <v>566.69999999999982</v>
      </c>
      <c r="R1480" s="16">
        <f t="shared" si="58"/>
        <v>14.346835443037969</v>
      </c>
    </row>
    <row r="1481" spans="1:18" ht="14.1" customHeight="1">
      <c r="A1481" s="5">
        <v>576</v>
      </c>
      <c r="B1481" s="7" t="s">
        <v>762</v>
      </c>
      <c r="C1481" s="8" t="s">
        <v>775</v>
      </c>
      <c r="E1481" s="16">
        <v>4150</v>
      </c>
      <c r="F1481" s="16">
        <v>3783.3</v>
      </c>
      <c r="G1481" s="16">
        <v>366.69999999999982</v>
      </c>
      <c r="H1481" s="16">
        <f t="shared" si="59"/>
        <v>8.8361445783132488</v>
      </c>
      <c r="J1481" s="16">
        <v>4150</v>
      </c>
      <c r="K1481" s="16">
        <v>3466.7</v>
      </c>
      <c r="L1481" s="16">
        <v>683.30000000000018</v>
      </c>
      <c r="M1481" s="16">
        <f t="shared" si="57"/>
        <v>16.465060240963862</v>
      </c>
      <c r="O1481" s="16">
        <v>4150</v>
      </c>
      <c r="P1481" s="16">
        <v>3383.3</v>
      </c>
      <c r="Q1481" s="16">
        <v>766.69999999999982</v>
      </c>
      <c r="R1481" s="16">
        <f t="shared" si="58"/>
        <v>18.474698795180718</v>
      </c>
    </row>
    <row r="1482" spans="1:18" ht="14.1" customHeight="1">
      <c r="A1482" s="5">
        <v>577</v>
      </c>
      <c r="B1482" s="7" t="s">
        <v>762</v>
      </c>
      <c r="C1482" s="8" t="s">
        <v>775</v>
      </c>
      <c r="E1482" s="16">
        <v>4250</v>
      </c>
      <c r="F1482" s="16">
        <v>3783.3</v>
      </c>
      <c r="G1482" s="16">
        <v>466.69999999999982</v>
      </c>
      <c r="H1482" s="16">
        <f t="shared" si="59"/>
        <v>10.981176470588231</v>
      </c>
      <c r="J1482" s="16">
        <v>4250</v>
      </c>
      <c r="K1482" s="16">
        <v>3466.7</v>
      </c>
      <c r="L1482" s="16">
        <v>783.30000000000018</v>
      </c>
      <c r="M1482" s="16">
        <f t="shared" si="57"/>
        <v>18.43058823529412</v>
      </c>
      <c r="O1482" s="16">
        <v>4250</v>
      </c>
      <c r="P1482" s="16">
        <v>3383.3</v>
      </c>
      <c r="Q1482" s="16">
        <v>866.69999999999982</v>
      </c>
      <c r="R1482" s="16">
        <f t="shared" si="58"/>
        <v>20.392941176470583</v>
      </c>
    </row>
    <row r="1483" spans="1:18" ht="14.1" customHeight="1">
      <c r="A1483" s="5">
        <v>578</v>
      </c>
      <c r="B1483" s="7" t="s">
        <v>762</v>
      </c>
      <c r="C1483" s="8" t="s">
        <v>775</v>
      </c>
    </row>
    <row r="1484" spans="1:18" ht="14.1" customHeight="1">
      <c r="A1484" s="5">
        <v>579</v>
      </c>
      <c r="B1484" s="7" t="s">
        <v>762</v>
      </c>
      <c r="C1484" s="8" t="s">
        <v>775</v>
      </c>
    </row>
    <row r="1485" spans="1:18" ht="14.1" customHeight="1">
      <c r="A1485" s="5">
        <v>580</v>
      </c>
      <c r="B1485" s="7" t="s">
        <v>762</v>
      </c>
      <c r="C1485" s="8" t="s">
        <v>775</v>
      </c>
    </row>
    <row r="1486" spans="1:18" ht="14.1" customHeight="1">
      <c r="A1486" s="5">
        <v>581</v>
      </c>
      <c r="B1486" s="7" t="s">
        <v>762</v>
      </c>
      <c r="C1486" s="8" t="s">
        <v>775</v>
      </c>
    </row>
    <row r="1487" spans="1:18" ht="14.1" customHeight="1">
      <c r="A1487" s="5">
        <v>582</v>
      </c>
      <c r="B1487" s="7" t="s">
        <v>762</v>
      </c>
      <c r="C1487" s="8" t="s">
        <v>775</v>
      </c>
    </row>
    <row r="1488" spans="1:18" ht="14.1" customHeight="1">
      <c r="A1488" s="5">
        <v>583</v>
      </c>
      <c r="B1488" s="7" t="s">
        <v>762</v>
      </c>
      <c r="C1488" s="8" t="s">
        <v>775</v>
      </c>
    </row>
    <row r="1489" spans="1:3" ht="14.1" customHeight="1">
      <c r="A1489" s="5">
        <v>584</v>
      </c>
      <c r="B1489" s="7" t="s">
        <v>762</v>
      </c>
      <c r="C1489" s="8" t="s">
        <v>775</v>
      </c>
    </row>
    <row r="1490" spans="1:3" ht="14.1" customHeight="1">
      <c r="A1490" s="5">
        <v>585</v>
      </c>
      <c r="B1490" s="7" t="s">
        <v>762</v>
      </c>
      <c r="C1490" s="8" t="s">
        <v>775</v>
      </c>
    </row>
    <row r="1491" spans="1:3" ht="14.1" customHeight="1">
      <c r="A1491" s="5">
        <v>586</v>
      </c>
      <c r="B1491" s="7" t="s">
        <v>762</v>
      </c>
      <c r="C1491" s="8" t="s">
        <v>775</v>
      </c>
    </row>
    <row r="1492" spans="1:3" ht="14.1" customHeight="1">
      <c r="A1492" s="5">
        <v>587</v>
      </c>
      <c r="B1492" s="7" t="s">
        <v>762</v>
      </c>
      <c r="C1492" s="8" t="s">
        <v>775</v>
      </c>
    </row>
    <row r="1493" spans="1:3" ht="14.1" customHeight="1">
      <c r="A1493" s="5">
        <v>588</v>
      </c>
      <c r="B1493" s="7" t="s">
        <v>762</v>
      </c>
      <c r="C1493" s="8" t="s">
        <v>775</v>
      </c>
    </row>
    <row r="1494" spans="1:3" ht="14.1" customHeight="1">
      <c r="A1494" s="5">
        <v>589</v>
      </c>
      <c r="B1494" s="7" t="s">
        <v>762</v>
      </c>
      <c r="C1494" s="8" t="s">
        <v>775</v>
      </c>
    </row>
    <row r="1495" spans="1:3" ht="14.1" customHeight="1">
      <c r="A1495" s="5">
        <v>590</v>
      </c>
      <c r="B1495" s="7" t="s">
        <v>762</v>
      </c>
      <c r="C1495" s="8" t="s">
        <v>776</v>
      </c>
    </row>
    <row r="1496" spans="1:3" ht="14.1" customHeight="1">
      <c r="A1496" s="5">
        <v>591</v>
      </c>
      <c r="B1496" s="7" t="s">
        <v>762</v>
      </c>
      <c r="C1496" s="8" t="s">
        <v>776</v>
      </c>
    </row>
    <row r="1497" spans="1:3" ht="14.1" customHeight="1">
      <c r="A1497" s="5">
        <v>592</v>
      </c>
      <c r="B1497" s="7" t="s">
        <v>762</v>
      </c>
      <c r="C1497" s="8" t="s">
        <v>776</v>
      </c>
    </row>
    <row r="1498" spans="1:3" ht="14.1" customHeight="1">
      <c r="A1498" s="5">
        <v>593</v>
      </c>
      <c r="B1498" s="7" t="s">
        <v>762</v>
      </c>
      <c r="C1498" s="8" t="s">
        <v>776</v>
      </c>
    </row>
    <row r="1499" spans="1:3" ht="14.1" customHeight="1">
      <c r="A1499" s="5">
        <v>594</v>
      </c>
      <c r="B1499" s="7" t="s">
        <v>762</v>
      </c>
      <c r="C1499" s="8" t="s">
        <v>776</v>
      </c>
    </row>
    <row r="1500" spans="1:3" ht="14.1" customHeight="1">
      <c r="A1500" s="5">
        <v>595</v>
      </c>
      <c r="B1500" s="7" t="s">
        <v>762</v>
      </c>
      <c r="C1500" s="8" t="s">
        <v>776</v>
      </c>
    </row>
    <row r="1501" spans="1:3" ht="14.1" customHeight="1">
      <c r="A1501" s="5">
        <v>596</v>
      </c>
      <c r="B1501" s="7" t="s">
        <v>762</v>
      </c>
      <c r="C1501" s="8" t="s">
        <v>776</v>
      </c>
    </row>
    <row r="1502" spans="1:3" ht="14.1" customHeight="1">
      <c r="A1502" s="5">
        <v>597</v>
      </c>
      <c r="B1502" s="7" t="s">
        <v>762</v>
      </c>
      <c r="C1502" s="8" t="s">
        <v>776</v>
      </c>
    </row>
    <row r="1503" spans="1:3" ht="14.1" customHeight="1">
      <c r="A1503" s="5">
        <v>598</v>
      </c>
      <c r="B1503" s="7" t="s">
        <v>762</v>
      </c>
      <c r="C1503" s="8" t="s">
        <v>776</v>
      </c>
    </row>
    <row r="1504" spans="1:3" ht="14.1" customHeight="1">
      <c r="A1504" s="5">
        <v>599</v>
      </c>
      <c r="B1504" s="7" t="s">
        <v>762</v>
      </c>
      <c r="C1504" s="8" t="s">
        <v>776</v>
      </c>
    </row>
    <row r="1505" spans="1:18" ht="14.1" customHeight="1">
      <c r="A1505" s="5">
        <v>600</v>
      </c>
      <c r="B1505" s="7" t="s">
        <v>762</v>
      </c>
      <c r="C1505" s="8" t="s">
        <v>776</v>
      </c>
    </row>
    <row r="1506" spans="1:18" ht="14.1" customHeight="1">
      <c r="A1506" s="5">
        <v>601</v>
      </c>
      <c r="B1506" s="7" t="s">
        <v>762</v>
      </c>
      <c r="C1506" s="8" t="s">
        <v>776</v>
      </c>
    </row>
    <row r="1507" spans="1:18" ht="14.1" customHeight="1">
      <c r="A1507" s="5">
        <v>602</v>
      </c>
      <c r="B1507" s="7" t="s">
        <v>762</v>
      </c>
      <c r="C1507" s="8" t="s">
        <v>776</v>
      </c>
      <c r="E1507" s="16">
        <v>8754</v>
      </c>
      <c r="F1507" s="16">
        <v>3418.5</v>
      </c>
      <c r="G1507" s="16">
        <v>5335.5</v>
      </c>
      <c r="H1507" s="16">
        <f t="shared" si="59"/>
        <v>60.949280328992458</v>
      </c>
      <c r="J1507" s="16">
        <v>8754</v>
      </c>
      <c r="K1507" s="16">
        <v>8066</v>
      </c>
      <c r="L1507" s="16">
        <v>688</v>
      </c>
      <c r="M1507" s="16">
        <f>L1507/J1507*100</f>
        <v>7.8592643363034034</v>
      </c>
      <c r="O1507" s="16">
        <v>8754</v>
      </c>
      <c r="P1507" s="16">
        <v>7603.5</v>
      </c>
      <c r="Q1507" s="16">
        <v>1150.5</v>
      </c>
      <c r="R1507" s="16">
        <f>Q1507/O1507*100</f>
        <v>13.142563399588758</v>
      </c>
    </row>
    <row r="1508" spans="1:18" ht="14.1" customHeight="1">
      <c r="A1508" s="5">
        <v>603</v>
      </c>
      <c r="B1508" s="7" t="s">
        <v>762</v>
      </c>
      <c r="C1508" s="8" t="s">
        <v>776</v>
      </c>
      <c r="E1508" s="16">
        <v>8404.5</v>
      </c>
      <c r="F1508" s="16">
        <v>3418.5</v>
      </c>
      <c r="G1508" s="16">
        <v>4986</v>
      </c>
      <c r="H1508" s="16">
        <f t="shared" si="59"/>
        <v>59.325361413528469</v>
      </c>
      <c r="J1508" s="16">
        <v>8404.5</v>
      </c>
      <c r="K1508" s="16">
        <v>8066</v>
      </c>
      <c r="L1508" s="16">
        <v>338.5</v>
      </c>
      <c r="M1508" s="16">
        <f t="shared" ref="M1508:M1571" si="60">L1508/J1508*100</f>
        <v>4.0276042596228212</v>
      </c>
      <c r="O1508" s="16">
        <v>8404.5</v>
      </c>
      <c r="P1508" s="16">
        <v>7603.5</v>
      </c>
      <c r="Q1508" s="16">
        <v>801</v>
      </c>
      <c r="R1508" s="16">
        <f t="shared" ref="R1508:R1571" si="61">Q1508/O1508*100</f>
        <v>9.5306086025343575</v>
      </c>
    </row>
    <row r="1509" spans="1:18" ht="14.1" customHeight="1">
      <c r="A1509" s="5">
        <v>604</v>
      </c>
      <c r="B1509" s="7" t="s">
        <v>762</v>
      </c>
      <c r="C1509" s="8" t="s">
        <v>776</v>
      </c>
      <c r="E1509" s="16">
        <v>8505</v>
      </c>
      <c r="F1509" s="16">
        <v>3418.5</v>
      </c>
      <c r="G1509" s="16">
        <v>5086.5</v>
      </c>
      <c r="H1509" s="16">
        <f t="shared" si="59"/>
        <v>59.805996472663139</v>
      </c>
      <c r="J1509" s="16">
        <v>8505</v>
      </c>
      <c r="K1509" s="16">
        <v>8066</v>
      </c>
      <c r="L1509" s="16">
        <v>439</v>
      </c>
      <c r="M1509" s="16">
        <f t="shared" si="60"/>
        <v>5.1616696061140503</v>
      </c>
      <c r="O1509" s="16">
        <v>8505</v>
      </c>
      <c r="P1509" s="16">
        <v>7603.5</v>
      </c>
      <c r="Q1509" s="16">
        <v>901.5</v>
      </c>
      <c r="R1509" s="16">
        <f t="shared" si="61"/>
        <v>10.599647266313934</v>
      </c>
    </row>
    <row r="1510" spans="1:18" ht="14.1" customHeight="1">
      <c r="A1510" s="5">
        <v>623</v>
      </c>
      <c r="B1510" s="7" t="s">
        <v>762</v>
      </c>
      <c r="C1510" s="8" t="s">
        <v>777</v>
      </c>
    </row>
    <row r="1511" spans="1:18" ht="14.1" customHeight="1">
      <c r="A1511" s="5">
        <v>624</v>
      </c>
      <c r="B1511" s="7" t="s">
        <v>762</v>
      </c>
      <c r="C1511" s="8" t="s">
        <v>777</v>
      </c>
    </row>
    <row r="1512" spans="1:18" ht="14.1" customHeight="1">
      <c r="A1512" s="5">
        <v>625</v>
      </c>
      <c r="B1512" s="7" t="s">
        <v>762</v>
      </c>
      <c r="C1512" s="8" t="s">
        <v>777</v>
      </c>
    </row>
    <row r="1513" spans="1:18" ht="14.1" customHeight="1">
      <c r="A1513" s="5">
        <v>626</v>
      </c>
      <c r="B1513" s="7" t="s">
        <v>762</v>
      </c>
      <c r="C1513" s="8" t="s">
        <v>777</v>
      </c>
    </row>
    <row r="1514" spans="1:18" ht="14.1" customHeight="1">
      <c r="A1514" s="5">
        <v>627</v>
      </c>
      <c r="B1514" s="7" t="s">
        <v>762</v>
      </c>
      <c r="C1514" s="8" t="s">
        <v>777</v>
      </c>
    </row>
    <row r="1515" spans="1:18" ht="14.1" customHeight="1">
      <c r="A1515" s="5">
        <v>628</v>
      </c>
      <c r="B1515" s="7" t="s">
        <v>762</v>
      </c>
      <c r="C1515" s="8" t="s">
        <v>777</v>
      </c>
    </row>
    <row r="1516" spans="1:18" ht="14.1" customHeight="1">
      <c r="A1516" s="5">
        <v>629</v>
      </c>
      <c r="B1516" s="7" t="s">
        <v>762</v>
      </c>
      <c r="C1516" s="8" t="s">
        <v>777</v>
      </c>
    </row>
    <row r="1517" spans="1:18" ht="14.1" customHeight="1">
      <c r="A1517" s="5">
        <v>630</v>
      </c>
      <c r="B1517" s="7" t="s">
        <v>762</v>
      </c>
      <c r="C1517" s="8" t="s">
        <v>777</v>
      </c>
    </row>
    <row r="1518" spans="1:18" ht="14.1" customHeight="1">
      <c r="A1518" s="5">
        <v>631</v>
      </c>
      <c r="B1518" s="7" t="s">
        <v>762</v>
      </c>
      <c r="C1518" s="8" t="s">
        <v>777</v>
      </c>
    </row>
    <row r="1519" spans="1:18" ht="14.1" customHeight="1">
      <c r="A1519" s="5">
        <v>632</v>
      </c>
      <c r="B1519" s="7" t="s">
        <v>762</v>
      </c>
      <c r="C1519" s="8" t="s">
        <v>777</v>
      </c>
    </row>
    <row r="1520" spans="1:18" ht="14.1" customHeight="1">
      <c r="A1520" s="5">
        <v>633</v>
      </c>
      <c r="B1520" s="7" t="s">
        <v>762</v>
      </c>
      <c r="C1520" s="8" t="s">
        <v>777</v>
      </c>
    </row>
    <row r="1521" spans="1:18" ht="14.1" customHeight="1">
      <c r="A1521" s="5">
        <v>634</v>
      </c>
      <c r="B1521" s="7" t="s">
        <v>762</v>
      </c>
      <c r="C1521" s="8" t="s">
        <v>777</v>
      </c>
    </row>
    <row r="1522" spans="1:18" ht="14.1" customHeight="1">
      <c r="A1522" s="5">
        <v>635</v>
      </c>
      <c r="B1522" s="7" t="s">
        <v>762</v>
      </c>
      <c r="C1522" s="8" t="s">
        <v>777</v>
      </c>
      <c r="E1522" s="16">
        <v>8430</v>
      </c>
      <c r="F1522" s="16">
        <v>7185</v>
      </c>
      <c r="G1522" s="16">
        <v>1245</v>
      </c>
      <c r="H1522" s="16">
        <f t="shared" si="59"/>
        <v>14.768683274021353</v>
      </c>
      <c r="J1522" s="16">
        <v>8430</v>
      </c>
      <c r="K1522" s="16">
        <v>7860</v>
      </c>
      <c r="L1522" s="16">
        <v>570</v>
      </c>
      <c r="M1522" s="16">
        <f t="shared" si="60"/>
        <v>6.7615658362989333</v>
      </c>
      <c r="O1522" s="16">
        <v>8430</v>
      </c>
      <c r="P1522" s="16">
        <v>7790</v>
      </c>
      <c r="Q1522" s="16">
        <v>640</v>
      </c>
      <c r="R1522" s="16">
        <f t="shared" si="61"/>
        <v>7.5919335705812578</v>
      </c>
    </row>
    <row r="1523" spans="1:18" ht="14.1" customHeight="1">
      <c r="A1523" s="5">
        <v>636</v>
      </c>
      <c r="B1523" s="7" t="s">
        <v>762</v>
      </c>
      <c r="C1523" s="8" t="s">
        <v>777</v>
      </c>
      <c r="E1523" s="16">
        <v>8355</v>
      </c>
      <c r="F1523" s="16">
        <v>7185</v>
      </c>
      <c r="G1523" s="16">
        <v>1170</v>
      </c>
      <c r="H1523" s="16">
        <f t="shared" si="59"/>
        <v>14.003590664272892</v>
      </c>
      <c r="J1523" s="16">
        <v>8355</v>
      </c>
      <c r="K1523" s="16">
        <v>7860</v>
      </c>
      <c r="L1523" s="16">
        <v>495</v>
      </c>
      <c r="M1523" s="16">
        <f t="shared" si="60"/>
        <v>5.9245960502693</v>
      </c>
      <c r="O1523" s="16">
        <v>8355</v>
      </c>
      <c r="P1523" s="16">
        <v>7790</v>
      </c>
      <c r="Q1523" s="16">
        <v>565</v>
      </c>
      <c r="R1523" s="16">
        <f t="shared" si="61"/>
        <v>6.7624177139437469</v>
      </c>
    </row>
    <row r="1524" spans="1:18" ht="14.1" customHeight="1">
      <c r="A1524" s="5">
        <v>637</v>
      </c>
      <c r="B1524" s="7" t="s">
        <v>762</v>
      </c>
      <c r="C1524" s="8" t="s">
        <v>777</v>
      </c>
      <c r="E1524" s="16">
        <v>8535</v>
      </c>
      <c r="F1524" s="16">
        <v>7185</v>
      </c>
      <c r="G1524" s="16">
        <v>1350</v>
      </c>
      <c r="H1524" s="16">
        <f t="shared" si="59"/>
        <v>15.817223198594025</v>
      </c>
      <c r="J1524" s="16">
        <v>8535</v>
      </c>
      <c r="K1524" s="16">
        <v>7860</v>
      </c>
      <c r="L1524" s="16">
        <v>675</v>
      </c>
      <c r="M1524" s="16">
        <f t="shared" si="60"/>
        <v>7.9086115992970125</v>
      </c>
      <c r="O1524" s="16">
        <v>8535</v>
      </c>
      <c r="P1524" s="16">
        <v>7790</v>
      </c>
      <c r="Q1524" s="16">
        <v>745</v>
      </c>
      <c r="R1524" s="16">
        <f t="shared" si="61"/>
        <v>8.7287639132981827</v>
      </c>
    </row>
    <row r="1525" spans="1:18" ht="14.1" customHeight="1">
      <c r="A1525" s="5">
        <v>638</v>
      </c>
      <c r="B1525" s="7" t="s">
        <v>762</v>
      </c>
      <c r="C1525" s="8" t="s">
        <v>778</v>
      </c>
    </row>
    <row r="1526" spans="1:18" ht="14.1" customHeight="1">
      <c r="A1526" s="5">
        <v>639</v>
      </c>
      <c r="B1526" s="7" t="s">
        <v>762</v>
      </c>
      <c r="C1526" s="8" t="s">
        <v>778</v>
      </c>
    </row>
    <row r="1527" spans="1:18" ht="14.1" customHeight="1">
      <c r="A1527" s="5">
        <v>640</v>
      </c>
      <c r="B1527" s="7" t="s">
        <v>762</v>
      </c>
      <c r="C1527" s="8" t="s">
        <v>778</v>
      </c>
    </row>
    <row r="1528" spans="1:18" ht="14.1" customHeight="1">
      <c r="A1528" s="5">
        <v>641</v>
      </c>
      <c r="B1528" s="7" t="s">
        <v>762</v>
      </c>
      <c r="C1528" s="8" t="s">
        <v>778</v>
      </c>
    </row>
    <row r="1529" spans="1:18" ht="14.1" customHeight="1">
      <c r="A1529" s="5">
        <v>642</v>
      </c>
      <c r="B1529" s="7" t="s">
        <v>762</v>
      </c>
      <c r="C1529" s="8" t="s">
        <v>778</v>
      </c>
    </row>
    <row r="1530" spans="1:18" ht="14.1" customHeight="1">
      <c r="A1530" s="5">
        <v>643</v>
      </c>
      <c r="B1530" s="7" t="s">
        <v>762</v>
      </c>
      <c r="C1530" s="8" t="s">
        <v>778</v>
      </c>
    </row>
    <row r="1531" spans="1:18" ht="14.1" customHeight="1">
      <c r="A1531" s="5">
        <v>644</v>
      </c>
      <c r="B1531" s="7" t="s">
        <v>762</v>
      </c>
      <c r="C1531" s="8" t="s">
        <v>778</v>
      </c>
    </row>
    <row r="1532" spans="1:18" ht="14.1" customHeight="1">
      <c r="A1532" s="5">
        <v>645</v>
      </c>
      <c r="B1532" s="7" t="s">
        <v>762</v>
      </c>
      <c r="C1532" s="8" t="s">
        <v>778</v>
      </c>
    </row>
    <row r="1533" spans="1:18" ht="14.1" customHeight="1">
      <c r="A1533" s="5">
        <v>646</v>
      </c>
      <c r="B1533" s="7" t="s">
        <v>762</v>
      </c>
      <c r="C1533" s="8" t="s">
        <v>778</v>
      </c>
    </row>
    <row r="1534" spans="1:18" ht="14.1" customHeight="1">
      <c r="A1534" s="5">
        <v>647</v>
      </c>
      <c r="B1534" s="7" t="s">
        <v>762</v>
      </c>
      <c r="C1534" s="8" t="s">
        <v>778</v>
      </c>
    </row>
    <row r="1535" spans="1:18" ht="14.1" customHeight="1">
      <c r="A1535" s="5">
        <v>648</v>
      </c>
      <c r="B1535" s="7" t="s">
        <v>762</v>
      </c>
      <c r="C1535" s="8" t="s">
        <v>778</v>
      </c>
    </row>
    <row r="1536" spans="1:18" ht="14.1" customHeight="1">
      <c r="A1536" s="5">
        <v>649</v>
      </c>
      <c r="B1536" s="7" t="s">
        <v>762</v>
      </c>
      <c r="C1536" s="8" t="s">
        <v>778</v>
      </c>
    </row>
    <row r="1537" spans="1:18" ht="14.1" customHeight="1">
      <c r="A1537" s="5">
        <v>650</v>
      </c>
      <c r="B1537" s="7" t="s">
        <v>762</v>
      </c>
      <c r="C1537" s="8" t="s">
        <v>778</v>
      </c>
      <c r="E1537" s="16">
        <v>8290</v>
      </c>
      <c r="F1537" s="16">
        <v>3520</v>
      </c>
      <c r="G1537" s="16">
        <v>4770</v>
      </c>
      <c r="H1537" s="16">
        <f t="shared" si="59"/>
        <v>57.539203860072377</v>
      </c>
      <c r="J1537" s="16">
        <v>8290</v>
      </c>
      <c r="K1537" s="16">
        <v>7712</v>
      </c>
      <c r="L1537" s="16">
        <v>578</v>
      </c>
      <c r="M1537" s="16">
        <f t="shared" si="60"/>
        <v>6.9722557297949335</v>
      </c>
      <c r="O1537" s="16">
        <v>8290</v>
      </c>
      <c r="P1537" s="16">
        <v>7377</v>
      </c>
      <c r="Q1537" s="16">
        <v>913</v>
      </c>
      <c r="R1537" s="16">
        <f t="shared" si="61"/>
        <v>11.013268998793729</v>
      </c>
    </row>
    <row r="1538" spans="1:18" ht="14.1" customHeight="1">
      <c r="A1538" s="5">
        <v>651</v>
      </c>
      <c r="B1538" s="7" t="s">
        <v>762</v>
      </c>
      <c r="C1538" s="8" t="s">
        <v>778</v>
      </c>
      <c r="E1538" s="16">
        <v>8302</v>
      </c>
      <c r="F1538" s="16">
        <v>3520</v>
      </c>
      <c r="G1538" s="16">
        <v>4782</v>
      </c>
      <c r="H1538" s="16">
        <f t="shared" si="59"/>
        <v>57.600578173933989</v>
      </c>
      <c r="J1538" s="16">
        <v>8302</v>
      </c>
      <c r="K1538" s="16">
        <v>7712</v>
      </c>
      <c r="L1538" s="16">
        <v>590</v>
      </c>
      <c r="M1538" s="16">
        <f t="shared" si="60"/>
        <v>7.1067212719826554</v>
      </c>
      <c r="O1538" s="16">
        <v>8302</v>
      </c>
      <c r="P1538" s="16">
        <v>7377</v>
      </c>
      <c r="Q1538" s="16">
        <v>925</v>
      </c>
      <c r="R1538" s="16">
        <f t="shared" si="61"/>
        <v>11.141893519633824</v>
      </c>
    </row>
    <row r="1539" spans="1:18" ht="14.1" customHeight="1">
      <c r="A1539" s="5">
        <v>652</v>
      </c>
      <c r="B1539" s="7" t="s">
        <v>762</v>
      </c>
      <c r="C1539" s="8" t="s">
        <v>778</v>
      </c>
      <c r="E1539" s="16">
        <v>8275</v>
      </c>
      <c r="F1539" s="16">
        <v>3520</v>
      </c>
      <c r="G1539" s="16">
        <v>4755</v>
      </c>
      <c r="H1539" s="16">
        <f t="shared" si="59"/>
        <v>57.46223564954682</v>
      </c>
      <c r="J1539" s="16">
        <v>8275</v>
      </c>
      <c r="K1539" s="16">
        <v>7712</v>
      </c>
      <c r="L1539" s="16">
        <v>563</v>
      </c>
      <c r="M1539" s="16">
        <f t="shared" si="60"/>
        <v>6.8036253776435043</v>
      </c>
      <c r="O1539" s="16">
        <v>8275</v>
      </c>
      <c r="P1539" s="16">
        <v>7377</v>
      </c>
      <c r="Q1539" s="16">
        <v>898</v>
      </c>
      <c r="R1539" s="16">
        <f t="shared" si="61"/>
        <v>10.851963746223566</v>
      </c>
    </row>
    <row r="1540" spans="1:18" ht="14.1" customHeight="1">
      <c r="A1540" s="5">
        <v>674</v>
      </c>
      <c r="B1540" s="7" t="s">
        <v>762</v>
      </c>
      <c r="C1540" s="8" t="s">
        <v>779</v>
      </c>
      <c r="E1540" s="16">
        <v>7620</v>
      </c>
      <c r="F1540" s="16">
        <v>4950</v>
      </c>
      <c r="G1540" s="16">
        <v>2670</v>
      </c>
      <c r="H1540" s="16">
        <f t="shared" si="59"/>
        <v>35.039370078740156</v>
      </c>
      <c r="J1540" s="16">
        <v>7620</v>
      </c>
      <c r="K1540" s="16">
        <v>6750</v>
      </c>
      <c r="L1540" s="16">
        <v>870</v>
      </c>
      <c r="M1540" s="16">
        <f t="shared" si="60"/>
        <v>11.41732283464567</v>
      </c>
      <c r="O1540" s="16">
        <v>7620</v>
      </c>
      <c r="P1540" s="16">
        <v>6150</v>
      </c>
      <c r="Q1540" s="16">
        <v>1470</v>
      </c>
      <c r="R1540" s="16">
        <f t="shared" si="61"/>
        <v>19.291338582677163</v>
      </c>
    </row>
    <row r="1541" spans="1:18" ht="14.1" customHeight="1">
      <c r="A1541" s="5">
        <v>675</v>
      </c>
      <c r="B1541" s="7" t="s">
        <v>762</v>
      </c>
      <c r="C1541" s="8" t="s">
        <v>779</v>
      </c>
      <c r="E1541" s="16">
        <v>7650</v>
      </c>
      <c r="F1541" s="16">
        <v>4950</v>
      </c>
      <c r="G1541" s="16">
        <v>2700</v>
      </c>
      <c r="H1541" s="16">
        <f t="shared" si="59"/>
        <v>35.294117647058826</v>
      </c>
      <c r="J1541" s="16">
        <v>7650</v>
      </c>
      <c r="K1541" s="16">
        <v>6750</v>
      </c>
      <c r="L1541" s="16">
        <v>900</v>
      </c>
      <c r="M1541" s="16">
        <f t="shared" si="60"/>
        <v>11.76470588235294</v>
      </c>
      <c r="O1541" s="16">
        <v>7650</v>
      </c>
      <c r="P1541" s="16">
        <v>6150</v>
      </c>
      <c r="Q1541" s="16">
        <v>1500</v>
      </c>
      <c r="R1541" s="16">
        <f t="shared" si="61"/>
        <v>19.607843137254903</v>
      </c>
    </row>
    <row r="1542" spans="1:18" ht="14.1" customHeight="1">
      <c r="A1542" s="5">
        <v>676</v>
      </c>
      <c r="B1542" s="7" t="s">
        <v>762</v>
      </c>
      <c r="C1542" s="8" t="s">
        <v>779</v>
      </c>
      <c r="E1542" s="16">
        <v>7905</v>
      </c>
      <c r="F1542" s="16">
        <v>4950</v>
      </c>
      <c r="G1542" s="16">
        <v>2955</v>
      </c>
      <c r="H1542" s="16">
        <f t="shared" si="59"/>
        <v>37.381404174573056</v>
      </c>
      <c r="J1542" s="16">
        <v>7905</v>
      </c>
      <c r="K1542" s="16">
        <v>6750</v>
      </c>
      <c r="L1542" s="16">
        <v>1155</v>
      </c>
      <c r="M1542" s="16">
        <f t="shared" si="60"/>
        <v>14.611005692599621</v>
      </c>
      <c r="O1542" s="16">
        <v>7905</v>
      </c>
      <c r="P1542" s="16">
        <v>6150</v>
      </c>
      <c r="Q1542" s="16">
        <v>1755</v>
      </c>
      <c r="R1542" s="16">
        <f t="shared" si="61"/>
        <v>22.2011385199241</v>
      </c>
    </row>
    <row r="1543" spans="1:18" ht="14.1" customHeight="1">
      <c r="A1543" s="5">
        <v>677</v>
      </c>
      <c r="B1543" s="7" t="s">
        <v>762</v>
      </c>
      <c r="C1543" s="8" t="s">
        <v>779</v>
      </c>
    </row>
    <row r="1544" spans="1:18" ht="14.1" customHeight="1">
      <c r="A1544" s="5">
        <v>678</v>
      </c>
      <c r="B1544" s="7" t="s">
        <v>762</v>
      </c>
      <c r="C1544" s="8" t="s">
        <v>779</v>
      </c>
    </row>
    <row r="1545" spans="1:18" ht="14.1" customHeight="1">
      <c r="A1545" s="5">
        <v>679</v>
      </c>
      <c r="B1545" s="7" t="s">
        <v>762</v>
      </c>
      <c r="C1545" s="8" t="s">
        <v>779</v>
      </c>
    </row>
    <row r="1546" spans="1:18" ht="14.1" customHeight="1">
      <c r="A1546" s="5">
        <v>680</v>
      </c>
      <c r="B1546" s="7" t="s">
        <v>762</v>
      </c>
      <c r="C1546" s="8" t="s">
        <v>779</v>
      </c>
    </row>
    <row r="1547" spans="1:18" ht="14.1" customHeight="1">
      <c r="A1547" s="5">
        <v>681</v>
      </c>
      <c r="B1547" s="7" t="s">
        <v>762</v>
      </c>
      <c r="C1547" s="8" t="s">
        <v>779</v>
      </c>
    </row>
    <row r="1548" spans="1:18" ht="14.1" customHeight="1">
      <c r="A1548" s="5">
        <v>682</v>
      </c>
      <c r="B1548" s="7" t="s">
        <v>762</v>
      </c>
      <c r="C1548" s="8" t="s">
        <v>779</v>
      </c>
    </row>
    <row r="1549" spans="1:18" ht="14.1" customHeight="1">
      <c r="A1549" s="5">
        <v>683</v>
      </c>
      <c r="B1549" s="7" t="s">
        <v>762</v>
      </c>
      <c r="C1549" s="8" t="s">
        <v>779</v>
      </c>
    </row>
    <row r="1550" spans="1:18" ht="14.1" customHeight="1">
      <c r="A1550" s="5">
        <v>684</v>
      </c>
      <c r="B1550" s="7" t="s">
        <v>762</v>
      </c>
      <c r="C1550" s="8" t="s">
        <v>779</v>
      </c>
    </row>
    <row r="1551" spans="1:18" ht="14.1" customHeight="1">
      <c r="A1551" s="5">
        <v>685</v>
      </c>
      <c r="B1551" s="7" t="s">
        <v>762</v>
      </c>
      <c r="C1551" s="8" t="s">
        <v>779</v>
      </c>
    </row>
    <row r="1552" spans="1:18" ht="14.1" customHeight="1">
      <c r="A1552" s="5">
        <v>686</v>
      </c>
      <c r="B1552" s="7" t="s">
        <v>762</v>
      </c>
      <c r="C1552" s="8" t="s">
        <v>779</v>
      </c>
    </row>
    <row r="1553" spans="1:18" ht="14.1" customHeight="1">
      <c r="A1553" s="5">
        <v>687</v>
      </c>
      <c r="B1553" s="7" t="s">
        <v>762</v>
      </c>
      <c r="C1553" s="8" t="s">
        <v>779</v>
      </c>
    </row>
    <row r="1554" spans="1:18" ht="14.1" customHeight="1">
      <c r="A1554" s="5">
        <v>688</v>
      </c>
      <c r="B1554" s="7" t="s">
        <v>762</v>
      </c>
      <c r="C1554" s="8" t="s">
        <v>779</v>
      </c>
    </row>
    <row r="1555" spans="1:18" ht="14.1" customHeight="1">
      <c r="A1555" s="5">
        <v>689</v>
      </c>
      <c r="B1555" s="7" t="s">
        <v>762</v>
      </c>
      <c r="C1555" s="8" t="s">
        <v>780</v>
      </c>
      <c r="E1555" s="16">
        <v>7500</v>
      </c>
      <c r="F1555" s="16">
        <v>5250</v>
      </c>
      <c r="G1555" s="16">
        <v>2250</v>
      </c>
      <c r="H1555" s="16">
        <f t="shared" ref="H1555:H1602" si="62">G1555/E1555*100</f>
        <v>30</v>
      </c>
      <c r="J1555" s="16">
        <v>7500</v>
      </c>
      <c r="K1555" s="16">
        <v>6450</v>
      </c>
      <c r="L1555" s="16">
        <v>1050</v>
      </c>
      <c r="M1555" s="16">
        <f t="shared" si="60"/>
        <v>14.000000000000002</v>
      </c>
      <c r="O1555" s="16">
        <v>7500</v>
      </c>
      <c r="P1555" s="16">
        <v>6000</v>
      </c>
      <c r="Q1555" s="16">
        <v>1500</v>
      </c>
      <c r="R1555" s="16">
        <f t="shared" si="61"/>
        <v>20</v>
      </c>
    </row>
    <row r="1556" spans="1:18" ht="14.1" customHeight="1">
      <c r="A1556" s="5">
        <v>690</v>
      </c>
      <c r="B1556" s="7" t="s">
        <v>762</v>
      </c>
      <c r="C1556" s="8" t="s">
        <v>780</v>
      </c>
      <c r="E1556" s="16">
        <v>7320</v>
      </c>
      <c r="F1556" s="16">
        <v>5250</v>
      </c>
      <c r="G1556" s="16">
        <v>2070</v>
      </c>
      <c r="H1556" s="16">
        <f t="shared" si="62"/>
        <v>28.278688524590162</v>
      </c>
      <c r="J1556" s="16">
        <v>7320</v>
      </c>
      <c r="K1556" s="16">
        <v>6450</v>
      </c>
      <c r="L1556" s="16">
        <v>870</v>
      </c>
      <c r="M1556" s="16">
        <f t="shared" si="60"/>
        <v>11.885245901639344</v>
      </c>
      <c r="O1556" s="16">
        <v>7320</v>
      </c>
      <c r="P1556" s="16">
        <v>6000</v>
      </c>
      <c r="Q1556" s="16">
        <v>1320</v>
      </c>
      <c r="R1556" s="16">
        <f t="shared" si="61"/>
        <v>18.032786885245901</v>
      </c>
    </row>
    <row r="1557" spans="1:18" ht="14.1" customHeight="1">
      <c r="A1557" s="5">
        <v>691</v>
      </c>
      <c r="B1557" s="7" t="s">
        <v>762</v>
      </c>
      <c r="C1557" s="8" t="s">
        <v>780</v>
      </c>
      <c r="E1557" s="16">
        <v>7230</v>
      </c>
      <c r="F1557" s="16">
        <v>5250</v>
      </c>
      <c r="G1557" s="16">
        <v>1980</v>
      </c>
      <c r="H1557" s="16">
        <f t="shared" si="62"/>
        <v>27.385892116182575</v>
      </c>
      <c r="J1557" s="16">
        <v>7230</v>
      </c>
      <c r="K1557" s="16">
        <v>6450</v>
      </c>
      <c r="L1557" s="16">
        <v>780</v>
      </c>
      <c r="M1557" s="16">
        <f t="shared" si="60"/>
        <v>10.78838174273859</v>
      </c>
      <c r="O1557" s="16">
        <v>7230</v>
      </c>
      <c r="P1557" s="16">
        <v>6000</v>
      </c>
      <c r="Q1557" s="16">
        <v>1230</v>
      </c>
      <c r="R1557" s="16">
        <f t="shared" si="61"/>
        <v>17.012448132780083</v>
      </c>
    </row>
    <row r="1558" spans="1:18" ht="14.1" customHeight="1">
      <c r="A1558" s="5">
        <v>692</v>
      </c>
      <c r="B1558" s="7" t="s">
        <v>762</v>
      </c>
      <c r="C1558" s="8" t="s">
        <v>780</v>
      </c>
    </row>
    <row r="1559" spans="1:18" ht="14.1" customHeight="1">
      <c r="A1559" s="5">
        <v>693</v>
      </c>
      <c r="B1559" s="7" t="s">
        <v>762</v>
      </c>
      <c r="C1559" s="8" t="s">
        <v>780</v>
      </c>
    </row>
    <row r="1560" spans="1:18" ht="14.1" customHeight="1">
      <c r="A1560" s="5">
        <v>694</v>
      </c>
      <c r="B1560" s="7" t="s">
        <v>762</v>
      </c>
      <c r="C1560" s="8" t="s">
        <v>780</v>
      </c>
    </row>
    <row r="1561" spans="1:18" ht="14.1" customHeight="1">
      <c r="A1561" s="5">
        <v>695</v>
      </c>
      <c r="B1561" s="7" t="s">
        <v>762</v>
      </c>
      <c r="C1561" s="8" t="s">
        <v>780</v>
      </c>
    </row>
    <row r="1562" spans="1:18" ht="14.1" customHeight="1">
      <c r="A1562" s="5">
        <v>696</v>
      </c>
      <c r="B1562" s="7" t="s">
        <v>762</v>
      </c>
      <c r="C1562" s="8" t="s">
        <v>780</v>
      </c>
    </row>
    <row r="1563" spans="1:18" ht="14.1" customHeight="1">
      <c r="A1563" s="5">
        <v>697</v>
      </c>
      <c r="B1563" s="7" t="s">
        <v>762</v>
      </c>
      <c r="C1563" s="8" t="s">
        <v>780</v>
      </c>
    </row>
    <row r="1564" spans="1:18" ht="14.1" customHeight="1">
      <c r="A1564" s="5">
        <v>698</v>
      </c>
      <c r="B1564" s="7" t="s">
        <v>762</v>
      </c>
      <c r="C1564" s="8" t="s">
        <v>780</v>
      </c>
    </row>
    <row r="1565" spans="1:18" ht="14.1" customHeight="1">
      <c r="A1565" s="5">
        <v>699</v>
      </c>
      <c r="B1565" s="7" t="s">
        <v>762</v>
      </c>
      <c r="C1565" s="8" t="s">
        <v>780</v>
      </c>
    </row>
    <row r="1566" spans="1:18" ht="14.1" customHeight="1">
      <c r="A1566" s="5">
        <v>700</v>
      </c>
      <c r="B1566" s="7" t="s">
        <v>762</v>
      </c>
      <c r="C1566" s="8" t="s">
        <v>780</v>
      </c>
    </row>
    <row r="1567" spans="1:18" ht="14.1" customHeight="1">
      <c r="A1567" s="5">
        <v>701</v>
      </c>
      <c r="B1567" s="7" t="s">
        <v>762</v>
      </c>
      <c r="C1567" s="8" t="s">
        <v>780</v>
      </c>
    </row>
    <row r="1568" spans="1:18" ht="14.1" customHeight="1">
      <c r="A1568" s="5">
        <v>702</v>
      </c>
      <c r="B1568" s="7" t="s">
        <v>762</v>
      </c>
      <c r="C1568" s="8" t="s">
        <v>780</v>
      </c>
    </row>
    <row r="1569" spans="1:18" ht="14.1" customHeight="1">
      <c r="A1569" s="5">
        <v>703</v>
      </c>
      <c r="B1569" s="7" t="s">
        <v>762</v>
      </c>
      <c r="C1569" s="8" t="s">
        <v>780</v>
      </c>
    </row>
    <row r="1570" spans="1:18" ht="14.1" customHeight="1">
      <c r="A1570" s="5">
        <v>704</v>
      </c>
      <c r="B1570" s="7" t="s">
        <v>762</v>
      </c>
      <c r="C1570" s="8" t="s">
        <v>781</v>
      </c>
      <c r="E1570" s="16">
        <v>6900</v>
      </c>
      <c r="F1570" s="16">
        <v>5595</v>
      </c>
      <c r="G1570" s="16">
        <v>1305</v>
      </c>
      <c r="H1570" s="16">
        <f t="shared" si="62"/>
        <v>18.913043478260867</v>
      </c>
      <c r="J1570" s="16">
        <v>6900</v>
      </c>
      <c r="K1570" s="16">
        <v>6135</v>
      </c>
      <c r="L1570" s="16">
        <v>765</v>
      </c>
      <c r="M1570" s="16">
        <f t="shared" si="60"/>
        <v>11.086956521739131</v>
      </c>
      <c r="O1570" s="16">
        <v>6900</v>
      </c>
      <c r="P1570" s="16">
        <v>6630</v>
      </c>
      <c r="Q1570" s="16">
        <v>270</v>
      </c>
      <c r="R1570" s="16">
        <f t="shared" si="61"/>
        <v>3.9130434782608701</v>
      </c>
    </row>
    <row r="1571" spans="1:18" ht="14.1" customHeight="1">
      <c r="A1571" s="5">
        <v>705</v>
      </c>
      <c r="B1571" s="7" t="s">
        <v>762</v>
      </c>
      <c r="C1571" s="8" t="s">
        <v>781</v>
      </c>
      <c r="E1571" s="16">
        <v>7200</v>
      </c>
      <c r="F1571" s="16">
        <v>5595</v>
      </c>
      <c r="G1571" s="16">
        <v>1605</v>
      </c>
      <c r="H1571" s="16">
        <f t="shared" si="62"/>
        <v>22.291666666666668</v>
      </c>
      <c r="J1571" s="16">
        <v>7200</v>
      </c>
      <c r="K1571" s="16">
        <v>6135</v>
      </c>
      <c r="L1571" s="16">
        <v>1065</v>
      </c>
      <c r="M1571" s="16">
        <f t="shared" si="60"/>
        <v>14.791666666666666</v>
      </c>
      <c r="O1571" s="16">
        <v>7200</v>
      </c>
      <c r="P1571" s="16">
        <v>6630</v>
      </c>
      <c r="Q1571" s="16">
        <v>570</v>
      </c>
      <c r="R1571" s="16">
        <f t="shared" si="61"/>
        <v>7.9166666666666661</v>
      </c>
    </row>
    <row r="1572" spans="1:18" ht="14.1" customHeight="1">
      <c r="A1572" s="5">
        <v>706</v>
      </c>
      <c r="B1572" s="7" t="s">
        <v>762</v>
      </c>
      <c r="C1572" s="8" t="s">
        <v>781</v>
      </c>
      <c r="E1572" s="16">
        <v>7275</v>
      </c>
      <c r="F1572" s="16">
        <v>5595</v>
      </c>
      <c r="G1572" s="16">
        <v>1680</v>
      </c>
      <c r="H1572" s="16">
        <f t="shared" si="62"/>
        <v>23.092783505154639</v>
      </c>
      <c r="J1572" s="16">
        <v>7275</v>
      </c>
      <c r="K1572" s="16">
        <v>6135</v>
      </c>
      <c r="L1572" s="16">
        <v>1140</v>
      </c>
      <c r="M1572" s="16">
        <f t="shared" ref="M1572:M1629" si="63">L1572/J1572*100</f>
        <v>15.670103092783505</v>
      </c>
      <c r="O1572" s="16">
        <v>7275</v>
      </c>
      <c r="P1572" s="16">
        <v>6630</v>
      </c>
      <c r="Q1572" s="16">
        <v>645</v>
      </c>
      <c r="R1572" s="16">
        <f t="shared" ref="R1572" si="64">Q1572/O1572*100</f>
        <v>8.8659793814432994</v>
      </c>
    </row>
    <row r="1573" spans="1:18" ht="14.1" customHeight="1">
      <c r="A1573" s="5">
        <v>707</v>
      </c>
      <c r="B1573" s="7" t="s">
        <v>762</v>
      </c>
      <c r="C1573" s="8" t="s">
        <v>781</v>
      </c>
    </row>
    <row r="1574" spans="1:18" ht="14.1" customHeight="1">
      <c r="A1574" s="5">
        <v>708</v>
      </c>
      <c r="B1574" s="7" t="s">
        <v>762</v>
      </c>
      <c r="C1574" s="8" t="s">
        <v>781</v>
      </c>
    </row>
    <row r="1575" spans="1:18" ht="14.1" customHeight="1">
      <c r="A1575" s="5">
        <v>709</v>
      </c>
      <c r="B1575" s="7" t="s">
        <v>762</v>
      </c>
      <c r="C1575" s="8" t="s">
        <v>781</v>
      </c>
    </row>
    <row r="1576" spans="1:18" ht="14.1" customHeight="1">
      <c r="A1576" s="5">
        <v>710</v>
      </c>
      <c r="B1576" s="7" t="s">
        <v>762</v>
      </c>
      <c r="C1576" s="8" t="s">
        <v>781</v>
      </c>
    </row>
    <row r="1577" spans="1:18" ht="14.1" customHeight="1">
      <c r="A1577" s="5">
        <v>711</v>
      </c>
      <c r="B1577" s="7" t="s">
        <v>762</v>
      </c>
      <c r="C1577" s="8" t="s">
        <v>781</v>
      </c>
    </row>
    <row r="1578" spans="1:18" ht="14.1" customHeight="1">
      <c r="A1578" s="5">
        <v>712</v>
      </c>
      <c r="B1578" s="7" t="s">
        <v>762</v>
      </c>
      <c r="C1578" s="8" t="s">
        <v>781</v>
      </c>
    </row>
    <row r="1579" spans="1:18" ht="14.1" customHeight="1">
      <c r="A1579" s="5">
        <v>713</v>
      </c>
      <c r="B1579" s="7" t="s">
        <v>762</v>
      </c>
      <c r="C1579" s="8" t="s">
        <v>781</v>
      </c>
    </row>
    <row r="1580" spans="1:18" ht="14.1" customHeight="1">
      <c r="A1580" s="5">
        <v>714</v>
      </c>
      <c r="B1580" s="7" t="s">
        <v>762</v>
      </c>
      <c r="C1580" s="8" t="s">
        <v>781</v>
      </c>
    </row>
    <row r="1581" spans="1:18" ht="14.1" customHeight="1">
      <c r="A1581" s="5">
        <v>715</v>
      </c>
      <c r="B1581" s="7" t="s">
        <v>762</v>
      </c>
      <c r="C1581" s="8" t="s">
        <v>781</v>
      </c>
    </row>
    <row r="1582" spans="1:18" ht="14.1" customHeight="1">
      <c r="A1582" s="5">
        <v>716</v>
      </c>
      <c r="B1582" s="7" t="s">
        <v>762</v>
      </c>
      <c r="C1582" s="8" t="s">
        <v>781</v>
      </c>
    </row>
    <row r="1583" spans="1:18" ht="14.1" customHeight="1">
      <c r="A1583" s="5">
        <v>717</v>
      </c>
      <c r="B1583" s="7" t="s">
        <v>762</v>
      </c>
      <c r="C1583" s="8" t="s">
        <v>781</v>
      </c>
    </row>
    <row r="1584" spans="1:18" ht="14.1" customHeight="1">
      <c r="A1584" s="5">
        <v>718</v>
      </c>
      <c r="B1584" s="7" t="s">
        <v>762</v>
      </c>
      <c r="C1584" s="8" t="s">
        <v>781</v>
      </c>
    </row>
    <row r="1585" spans="1:18" ht="14.1" customHeight="1">
      <c r="A1585" s="5">
        <v>719</v>
      </c>
      <c r="B1585" s="7" t="s">
        <v>762</v>
      </c>
      <c r="C1585" s="8" t="s">
        <v>782</v>
      </c>
      <c r="E1585" s="16">
        <v>7200</v>
      </c>
      <c r="F1585" s="16">
        <v>5250</v>
      </c>
      <c r="G1585" s="16">
        <v>1950</v>
      </c>
      <c r="H1585" s="16">
        <f t="shared" si="62"/>
        <v>27.083333333333332</v>
      </c>
      <c r="J1585" s="16">
        <v>7200</v>
      </c>
      <c r="K1585" s="16">
        <v>6525</v>
      </c>
      <c r="L1585" s="16">
        <v>675</v>
      </c>
      <c r="M1585" s="16">
        <f t="shared" si="63"/>
        <v>9.375</v>
      </c>
      <c r="O1585" s="16">
        <v>7200</v>
      </c>
      <c r="P1585" s="16">
        <v>6150</v>
      </c>
      <c r="Q1585" s="16">
        <v>1050</v>
      </c>
      <c r="R1585" s="16">
        <f t="shared" ref="R1585:R1587" si="65">Q1585/O1585*100</f>
        <v>14.583333333333334</v>
      </c>
    </row>
    <row r="1586" spans="1:18" ht="14.1" customHeight="1">
      <c r="A1586" s="5">
        <v>720</v>
      </c>
      <c r="B1586" s="7" t="s">
        <v>762</v>
      </c>
      <c r="C1586" s="8" t="s">
        <v>782</v>
      </c>
      <c r="E1586" s="16">
        <v>7350</v>
      </c>
      <c r="F1586" s="16">
        <v>5250</v>
      </c>
      <c r="G1586" s="16">
        <v>2100</v>
      </c>
      <c r="H1586" s="16">
        <f t="shared" si="62"/>
        <v>28.571428571428569</v>
      </c>
      <c r="J1586" s="16">
        <v>7350</v>
      </c>
      <c r="K1586" s="16">
        <v>6525</v>
      </c>
      <c r="L1586" s="16">
        <v>825</v>
      </c>
      <c r="M1586" s="16">
        <f t="shared" si="63"/>
        <v>11.224489795918368</v>
      </c>
      <c r="O1586" s="16">
        <v>7350</v>
      </c>
      <c r="P1586" s="16">
        <v>6150</v>
      </c>
      <c r="Q1586" s="16">
        <v>1200</v>
      </c>
      <c r="R1586" s="16">
        <f t="shared" si="65"/>
        <v>16.326530612244898</v>
      </c>
    </row>
    <row r="1587" spans="1:18" ht="14.1" customHeight="1">
      <c r="A1587" s="5">
        <v>721</v>
      </c>
      <c r="B1587" s="7" t="s">
        <v>762</v>
      </c>
      <c r="C1587" s="8" t="s">
        <v>782</v>
      </c>
      <c r="E1587" s="16">
        <v>7500</v>
      </c>
      <c r="F1587" s="16">
        <v>5250</v>
      </c>
      <c r="G1587" s="16">
        <v>2250</v>
      </c>
      <c r="H1587" s="16">
        <f t="shared" si="62"/>
        <v>30</v>
      </c>
      <c r="J1587" s="16">
        <v>7500</v>
      </c>
      <c r="K1587" s="16">
        <v>6525</v>
      </c>
      <c r="L1587" s="16">
        <v>975</v>
      </c>
      <c r="M1587" s="16">
        <f t="shared" si="63"/>
        <v>13</v>
      </c>
      <c r="O1587" s="16">
        <v>7500</v>
      </c>
      <c r="P1587" s="16">
        <v>6150</v>
      </c>
      <c r="Q1587" s="16">
        <v>1350</v>
      </c>
      <c r="R1587" s="16">
        <f t="shared" si="65"/>
        <v>18</v>
      </c>
    </row>
    <row r="1588" spans="1:18" ht="14.1" customHeight="1">
      <c r="A1588" s="5">
        <v>722</v>
      </c>
      <c r="B1588" s="7" t="s">
        <v>762</v>
      </c>
      <c r="C1588" s="8" t="s">
        <v>782</v>
      </c>
    </row>
    <row r="1589" spans="1:18" ht="14.1" customHeight="1">
      <c r="A1589" s="5">
        <v>723</v>
      </c>
      <c r="B1589" s="7" t="s">
        <v>762</v>
      </c>
      <c r="C1589" s="8" t="s">
        <v>782</v>
      </c>
    </row>
    <row r="1590" spans="1:18" ht="14.1" customHeight="1">
      <c r="A1590" s="5">
        <v>724</v>
      </c>
      <c r="B1590" s="7" t="s">
        <v>762</v>
      </c>
      <c r="C1590" s="8" t="s">
        <v>782</v>
      </c>
    </row>
    <row r="1591" spans="1:18" ht="14.1" customHeight="1">
      <c r="A1591" s="5">
        <v>725</v>
      </c>
      <c r="B1591" s="7" t="s">
        <v>762</v>
      </c>
      <c r="C1591" s="8" t="s">
        <v>782</v>
      </c>
    </row>
    <row r="1592" spans="1:18" ht="14.1" customHeight="1">
      <c r="A1592" s="5">
        <v>726</v>
      </c>
      <c r="B1592" s="7" t="s">
        <v>762</v>
      </c>
      <c r="C1592" s="8" t="s">
        <v>782</v>
      </c>
    </row>
    <row r="1593" spans="1:18" ht="14.1" customHeight="1">
      <c r="A1593" s="5">
        <v>727</v>
      </c>
      <c r="B1593" s="7" t="s">
        <v>762</v>
      </c>
      <c r="C1593" s="8" t="s">
        <v>782</v>
      </c>
    </row>
    <row r="1594" spans="1:18" ht="14.1" customHeight="1">
      <c r="A1594" s="5">
        <v>728</v>
      </c>
      <c r="B1594" s="7" t="s">
        <v>762</v>
      </c>
      <c r="C1594" s="8" t="s">
        <v>782</v>
      </c>
    </row>
    <row r="1595" spans="1:18" ht="14.1" customHeight="1">
      <c r="A1595" s="5">
        <v>729</v>
      </c>
      <c r="B1595" s="7" t="s">
        <v>762</v>
      </c>
      <c r="C1595" s="8" t="s">
        <v>782</v>
      </c>
    </row>
    <row r="1596" spans="1:18" ht="14.1" customHeight="1">
      <c r="A1596" s="5">
        <v>730</v>
      </c>
      <c r="B1596" s="7" t="s">
        <v>762</v>
      </c>
      <c r="C1596" s="8" t="s">
        <v>782</v>
      </c>
    </row>
    <row r="1597" spans="1:18" ht="14.1" customHeight="1">
      <c r="A1597" s="5">
        <v>731</v>
      </c>
      <c r="B1597" s="7" t="s">
        <v>762</v>
      </c>
      <c r="C1597" s="8" t="s">
        <v>782</v>
      </c>
    </row>
    <row r="1598" spans="1:18" ht="14.1" customHeight="1">
      <c r="A1598" s="5">
        <v>732</v>
      </c>
      <c r="B1598" s="7" t="s">
        <v>762</v>
      </c>
      <c r="C1598" s="8" t="s">
        <v>782</v>
      </c>
    </row>
    <row r="1599" spans="1:18" ht="14.1" customHeight="1">
      <c r="A1599" s="5">
        <v>733</v>
      </c>
      <c r="B1599" s="7" t="s">
        <v>762</v>
      </c>
      <c r="C1599" s="8" t="s">
        <v>782</v>
      </c>
    </row>
    <row r="1600" spans="1:18" ht="14.1" customHeight="1">
      <c r="A1600" s="5">
        <v>734</v>
      </c>
      <c r="B1600" s="7" t="s">
        <v>762</v>
      </c>
      <c r="C1600" s="8" t="s">
        <v>365</v>
      </c>
      <c r="E1600" s="16">
        <v>7125</v>
      </c>
      <c r="F1600" s="16">
        <v>4500</v>
      </c>
      <c r="G1600" s="16">
        <v>2625</v>
      </c>
      <c r="H1600" s="16">
        <f t="shared" si="62"/>
        <v>36.84210526315789</v>
      </c>
      <c r="J1600" s="16">
        <v>7125</v>
      </c>
      <c r="K1600" s="16">
        <v>6300</v>
      </c>
      <c r="L1600" s="16">
        <v>825</v>
      </c>
      <c r="M1600" s="16">
        <f t="shared" si="63"/>
        <v>11.578947368421053</v>
      </c>
      <c r="O1600" s="16">
        <v>7125</v>
      </c>
      <c r="P1600" s="16">
        <v>5700</v>
      </c>
      <c r="Q1600" s="16">
        <v>1425</v>
      </c>
      <c r="R1600" s="16">
        <f t="shared" ref="R1600:R1617" si="66">Q1600/O1600*100</f>
        <v>20</v>
      </c>
    </row>
    <row r="1601" spans="1:18" ht="14.1" customHeight="1">
      <c r="A1601" s="5">
        <v>735</v>
      </c>
      <c r="B1601" s="7" t="s">
        <v>762</v>
      </c>
      <c r="C1601" s="8" t="s">
        <v>365</v>
      </c>
      <c r="E1601" s="16">
        <v>7230</v>
      </c>
      <c r="F1601" s="16">
        <v>4500</v>
      </c>
      <c r="G1601" s="16">
        <v>2730</v>
      </c>
      <c r="H1601" s="16">
        <f t="shared" si="62"/>
        <v>37.759336099585063</v>
      </c>
      <c r="J1601" s="16">
        <v>7230</v>
      </c>
      <c r="K1601" s="16">
        <v>6300</v>
      </c>
      <c r="L1601" s="16">
        <v>930</v>
      </c>
      <c r="M1601" s="16">
        <f t="shared" si="63"/>
        <v>12.863070539419086</v>
      </c>
      <c r="O1601" s="16">
        <v>7230</v>
      </c>
      <c r="P1601" s="16">
        <v>5700</v>
      </c>
      <c r="Q1601" s="16">
        <v>1530</v>
      </c>
      <c r="R1601" s="16">
        <f t="shared" si="66"/>
        <v>21.161825726141078</v>
      </c>
    </row>
    <row r="1602" spans="1:18" ht="14.1" customHeight="1">
      <c r="A1602" s="5">
        <v>736</v>
      </c>
      <c r="B1602" s="7" t="s">
        <v>762</v>
      </c>
      <c r="C1602" s="8" t="s">
        <v>365</v>
      </c>
      <c r="E1602" s="16">
        <v>7245</v>
      </c>
      <c r="F1602" s="16">
        <v>4500</v>
      </c>
      <c r="G1602" s="16">
        <v>2745</v>
      </c>
      <c r="H1602" s="16">
        <f t="shared" si="62"/>
        <v>37.888198757763973</v>
      </c>
      <c r="J1602" s="16">
        <v>7245</v>
      </c>
      <c r="K1602" s="16">
        <v>6300</v>
      </c>
      <c r="L1602" s="16">
        <v>945</v>
      </c>
      <c r="M1602" s="16">
        <f t="shared" si="63"/>
        <v>13.043478260869565</v>
      </c>
      <c r="O1602" s="16">
        <v>7245</v>
      </c>
      <c r="P1602" s="16">
        <v>5700</v>
      </c>
      <c r="Q1602" s="16">
        <v>1545</v>
      </c>
      <c r="R1602" s="16">
        <f t="shared" si="66"/>
        <v>21.325051759834366</v>
      </c>
    </row>
    <row r="1603" spans="1:18" ht="14.1" customHeight="1">
      <c r="A1603" s="5">
        <v>737</v>
      </c>
      <c r="B1603" s="7" t="s">
        <v>762</v>
      </c>
      <c r="C1603" s="8" t="s">
        <v>365</v>
      </c>
    </row>
    <row r="1604" spans="1:18" ht="14.1" customHeight="1">
      <c r="A1604" s="5">
        <v>738</v>
      </c>
      <c r="B1604" s="7" t="s">
        <v>762</v>
      </c>
      <c r="C1604" s="8" t="s">
        <v>365</v>
      </c>
    </row>
    <row r="1605" spans="1:18" ht="14.1" customHeight="1">
      <c r="A1605" s="5">
        <v>739</v>
      </c>
      <c r="B1605" s="7" t="s">
        <v>762</v>
      </c>
      <c r="C1605" s="8" t="s">
        <v>365</v>
      </c>
    </row>
    <row r="1606" spans="1:18" ht="14.1" customHeight="1">
      <c r="A1606" s="5">
        <v>740</v>
      </c>
      <c r="B1606" s="7" t="s">
        <v>762</v>
      </c>
      <c r="C1606" s="8" t="s">
        <v>365</v>
      </c>
    </row>
    <row r="1607" spans="1:18" ht="14.1" customHeight="1">
      <c r="A1607" s="5">
        <v>741</v>
      </c>
      <c r="B1607" s="7" t="s">
        <v>762</v>
      </c>
      <c r="C1607" s="8" t="s">
        <v>365</v>
      </c>
    </row>
    <row r="1608" spans="1:18" ht="14.1" customHeight="1">
      <c r="A1608" s="5">
        <v>742</v>
      </c>
      <c r="B1608" s="7" t="s">
        <v>762</v>
      </c>
      <c r="C1608" s="8" t="s">
        <v>365</v>
      </c>
    </row>
    <row r="1609" spans="1:18" ht="14.1" customHeight="1">
      <c r="A1609" s="5">
        <v>743</v>
      </c>
      <c r="B1609" s="7" t="s">
        <v>762</v>
      </c>
      <c r="C1609" s="8" t="s">
        <v>365</v>
      </c>
    </row>
    <row r="1610" spans="1:18" ht="14.1" customHeight="1">
      <c r="A1610" s="5">
        <v>744</v>
      </c>
      <c r="B1610" s="7" t="s">
        <v>762</v>
      </c>
      <c r="C1610" s="8" t="s">
        <v>365</v>
      </c>
    </row>
    <row r="1611" spans="1:18" ht="14.1" customHeight="1">
      <c r="A1611" s="5">
        <v>745</v>
      </c>
      <c r="B1611" s="7" t="s">
        <v>762</v>
      </c>
      <c r="C1611" s="8" t="s">
        <v>365</v>
      </c>
    </row>
    <row r="1612" spans="1:18" ht="14.1" customHeight="1">
      <c r="A1612" s="5">
        <v>746</v>
      </c>
      <c r="B1612" s="7" t="s">
        <v>762</v>
      </c>
      <c r="C1612" s="8" t="s">
        <v>365</v>
      </c>
    </row>
    <row r="1613" spans="1:18" ht="14.1" customHeight="1">
      <c r="A1613" s="5">
        <v>747</v>
      </c>
      <c r="B1613" s="7" t="s">
        <v>762</v>
      </c>
      <c r="C1613" s="8" t="s">
        <v>365</v>
      </c>
    </row>
    <row r="1614" spans="1:18" ht="14.1" customHeight="1">
      <c r="A1614" s="5">
        <v>748</v>
      </c>
      <c r="B1614" s="7" t="s">
        <v>762</v>
      </c>
      <c r="C1614" s="8" t="s">
        <v>365</v>
      </c>
    </row>
    <row r="1615" spans="1:18" ht="14.1" customHeight="1">
      <c r="A1615" s="5">
        <v>918</v>
      </c>
      <c r="B1615" s="7" t="s">
        <v>762</v>
      </c>
      <c r="C1615" s="8" t="s">
        <v>366</v>
      </c>
      <c r="E1615" s="16">
        <v>8331</v>
      </c>
      <c r="F1615" s="16">
        <v>5885.3</v>
      </c>
      <c r="G1615" s="16">
        <v>2445.6999999999998</v>
      </c>
      <c r="H1615" s="16">
        <f t="shared" ref="H1615:H1644" si="67">G1615/E1615*100</f>
        <v>29.356619853558996</v>
      </c>
      <c r="J1615" s="16">
        <v>8331</v>
      </c>
      <c r="K1615" s="16">
        <v>6239.7</v>
      </c>
      <c r="L1615" s="16">
        <v>2091.3000000000002</v>
      </c>
      <c r="M1615" s="16">
        <f t="shared" si="63"/>
        <v>25.102628736046096</v>
      </c>
      <c r="O1615" s="16">
        <v>8331</v>
      </c>
      <c r="P1615" s="16">
        <v>6923</v>
      </c>
      <c r="Q1615" s="16">
        <v>1408</v>
      </c>
      <c r="R1615" s="16">
        <f t="shared" si="66"/>
        <v>16.900732205017405</v>
      </c>
    </row>
    <row r="1616" spans="1:18" ht="14.1" customHeight="1">
      <c r="A1616" s="5">
        <v>919</v>
      </c>
      <c r="B1616" s="7" t="s">
        <v>762</v>
      </c>
      <c r="C1616" s="8" t="s">
        <v>366</v>
      </c>
      <c r="E1616" s="16">
        <v>8403</v>
      </c>
      <c r="F1616" s="16">
        <v>5885.3</v>
      </c>
      <c r="G1616" s="16">
        <v>2517.6999999999998</v>
      </c>
      <c r="H1616" s="16">
        <f t="shared" si="67"/>
        <v>29.961918362489588</v>
      </c>
      <c r="J1616" s="16">
        <v>8403</v>
      </c>
      <c r="K1616" s="16">
        <v>6239.7</v>
      </c>
      <c r="L1616" s="16">
        <v>2163.3000000000002</v>
      </c>
      <c r="M1616" s="16">
        <f t="shared" si="63"/>
        <v>25.744377008211355</v>
      </c>
      <c r="O1616" s="16">
        <v>8403</v>
      </c>
      <c r="P1616" s="16">
        <v>6923</v>
      </c>
      <c r="Q1616" s="16">
        <v>1480</v>
      </c>
      <c r="R1616" s="16">
        <f t="shared" si="66"/>
        <v>17.612757348565989</v>
      </c>
    </row>
    <row r="1617" spans="1:18" ht="14.1" customHeight="1">
      <c r="A1617" s="5">
        <v>920</v>
      </c>
      <c r="B1617" s="7" t="s">
        <v>762</v>
      </c>
      <c r="C1617" s="8" t="s">
        <v>366</v>
      </c>
      <c r="E1617" s="16">
        <v>8420</v>
      </c>
      <c r="F1617" s="16">
        <v>5885.3</v>
      </c>
      <c r="G1617" s="16">
        <v>2534.6999999999998</v>
      </c>
      <c r="H1617" s="16">
        <f t="shared" si="67"/>
        <v>30.103325415676956</v>
      </c>
      <c r="J1617" s="16">
        <v>8420</v>
      </c>
      <c r="K1617" s="16">
        <v>6239.7</v>
      </c>
      <c r="L1617" s="16">
        <v>2180.3000000000002</v>
      </c>
      <c r="M1617" s="16">
        <f t="shared" si="63"/>
        <v>25.894299287410927</v>
      </c>
      <c r="O1617" s="16">
        <v>8420</v>
      </c>
      <c r="P1617" s="16">
        <v>6923</v>
      </c>
      <c r="Q1617" s="16">
        <v>1497</v>
      </c>
      <c r="R1617" s="16">
        <f t="shared" si="66"/>
        <v>17.779097387173394</v>
      </c>
    </row>
    <row r="1618" spans="1:18" ht="14.1" customHeight="1">
      <c r="A1618" s="5">
        <v>921</v>
      </c>
      <c r="B1618" s="7" t="s">
        <v>762</v>
      </c>
      <c r="C1618" s="8" t="s">
        <v>366</v>
      </c>
    </row>
    <row r="1619" spans="1:18" ht="14.1" customHeight="1">
      <c r="A1619" s="5">
        <v>922</v>
      </c>
      <c r="B1619" s="7" t="s">
        <v>762</v>
      </c>
      <c r="C1619" s="8" t="s">
        <v>366</v>
      </c>
    </row>
    <row r="1620" spans="1:18" ht="14.1" customHeight="1">
      <c r="A1620" s="5">
        <v>923</v>
      </c>
      <c r="B1620" s="7" t="s">
        <v>762</v>
      </c>
      <c r="C1620" s="8" t="s">
        <v>366</v>
      </c>
    </row>
    <row r="1621" spans="1:18" ht="14.1" customHeight="1">
      <c r="A1621" s="5">
        <v>924</v>
      </c>
      <c r="B1621" s="7" t="s">
        <v>762</v>
      </c>
      <c r="C1621" s="8" t="s">
        <v>366</v>
      </c>
    </row>
    <row r="1622" spans="1:18" ht="14.1" customHeight="1">
      <c r="A1622" s="5">
        <v>925</v>
      </c>
      <c r="B1622" s="7" t="s">
        <v>762</v>
      </c>
      <c r="C1622" s="8" t="s">
        <v>366</v>
      </c>
    </row>
    <row r="1623" spans="1:18" ht="14.1" customHeight="1">
      <c r="A1623" s="5">
        <v>926</v>
      </c>
      <c r="B1623" s="7" t="s">
        <v>762</v>
      </c>
      <c r="C1623" s="8" t="s">
        <v>366</v>
      </c>
    </row>
    <row r="1624" spans="1:18" ht="14.1" customHeight="1">
      <c r="A1624" s="5">
        <v>927</v>
      </c>
      <c r="B1624" s="7" t="s">
        <v>762</v>
      </c>
      <c r="C1624" s="8" t="s">
        <v>366</v>
      </c>
    </row>
    <row r="1625" spans="1:18" ht="14.1" customHeight="1">
      <c r="A1625" s="5">
        <v>928</v>
      </c>
      <c r="B1625" s="7" t="s">
        <v>762</v>
      </c>
      <c r="C1625" s="8" t="s">
        <v>366</v>
      </c>
    </row>
    <row r="1626" spans="1:18" ht="14.1" customHeight="1">
      <c r="A1626" s="5">
        <v>929</v>
      </c>
      <c r="B1626" s="7" t="s">
        <v>762</v>
      </c>
      <c r="C1626" s="8" t="s">
        <v>366</v>
      </c>
    </row>
    <row r="1627" spans="1:18" ht="14.1" customHeight="1">
      <c r="A1627" s="5">
        <v>930</v>
      </c>
      <c r="B1627" s="7" t="s">
        <v>762</v>
      </c>
      <c r="C1627" s="8" t="s">
        <v>366</v>
      </c>
      <c r="J1627" s="16">
        <v>6798</v>
      </c>
      <c r="K1627" s="16">
        <v>5759.3</v>
      </c>
      <c r="L1627" s="16">
        <v>1038.6999999999998</v>
      </c>
      <c r="M1627" s="16">
        <f t="shared" si="63"/>
        <v>15.279493968814354</v>
      </c>
      <c r="O1627" s="16">
        <v>6798</v>
      </c>
      <c r="P1627" s="16">
        <v>6130.7</v>
      </c>
      <c r="Q1627" s="16">
        <v>667.30000000000018</v>
      </c>
      <c r="R1627" s="16">
        <f t="shared" ref="R1627:R1644" si="68">Q1627/O1627*100</f>
        <v>9.8161223889379254</v>
      </c>
    </row>
    <row r="1628" spans="1:18" ht="14.1" customHeight="1">
      <c r="A1628" s="5">
        <v>931</v>
      </c>
      <c r="B1628" s="7" t="s">
        <v>762</v>
      </c>
      <c r="C1628" s="8" t="s">
        <v>366</v>
      </c>
      <c r="J1628" s="16">
        <v>6732</v>
      </c>
      <c r="K1628" s="16">
        <v>5759.3</v>
      </c>
      <c r="L1628" s="16">
        <v>972.69999999999982</v>
      </c>
      <c r="M1628" s="16">
        <f t="shared" si="63"/>
        <v>14.448900772430182</v>
      </c>
      <c r="O1628" s="16">
        <v>6732</v>
      </c>
      <c r="P1628" s="16">
        <v>6130.7</v>
      </c>
      <c r="Q1628" s="16">
        <v>601.30000000000018</v>
      </c>
      <c r="R1628" s="16">
        <f t="shared" si="68"/>
        <v>8.9319667260843758</v>
      </c>
    </row>
    <row r="1629" spans="1:18" ht="14.1" customHeight="1">
      <c r="A1629" s="5">
        <v>932</v>
      </c>
      <c r="B1629" s="7" t="s">
        <v>762</v>
      </c>
      <c r="C1629" s="8" t="s">
        <v>366</v>
      </c>
      <c r="J1629" s="16">
        <v>6890</v>
      </c>
      <c r="K1629" s="16">
        <v>5759.3</v>
      </c>
      <c r="L1629" s="16">
        <v>1130.6999999999998</v>
      </c>
      <c r="M1629" s="16">
        <f t="shared" si="63"/>
        <v>16.410740203193029</v>
      </c>
      <c r="O1629" s="16">
        <v>6890</v>
      </c>
      <c r="P1629" s="16">
        <v>6130.7</v>
      </c>
      <c r="Q1629" s="16">
        <v>759.30000000000018</v>
      </c>
      <c r="R1629" s="16">
        <f t="shared" si="68"/>
        <v>11.020319303338173</v>
      </c>
    </row>
    <row r="1630" spans="1:18" ht="14.1" customHeight="1">
      <c r="A1630" s="5">
        <v>933</v>
      </c>
      <c r="B1630" s="7" t="s">
        <v>762</v>
      </c>
      <c r="C1630" s="8" t="s">
        <v>366</v>
      </c>
    </row>
    <row r="1631" spans="1:18" ht="14.1" customHeight="1">
      <c r="A1631" s="5">
        <v>934</v>
      </c>
      <c r="B1631" s="7" t="s">
        <v>762</v>
      </c>
      <c r="C1631" s="8" t="s">
        <v>366</v>
      </c>
    </row>
    <row r="1632" spans="1:18" ht="14.1" customHeight="1">
      <c r="A1632" s="5">
        <v>935</v>
      </c>
      <c r="B1632" s="7" t="s">
        <v>762</v>
      </c>
      <c r="C1632" s="8" t="s">
        <v>366</v>
      </c>
    </row>
    <row r="1633" spans="1:18" ht="14.1" customHeight="1">
      <c r="A1633" s="5">
        <v>936</v>
      </c>
      <c r="B1633" s="7" t="s">
        <v>762</v>
      </c>
      <c r="C1633" s="8" t="s">
        <v>366</v>
      </c>
    </row>
    <row r="1634" spans="1:18" ht="14.1" customHeight="1">
      <c r="A1634" s="5">
        <v>937</v>
      </c>
      <c r="B1634" s="7" t="s">
        <v>762</v>
      </c>
      <c r="C1634" s="8" t="s">
        <v>366</v>
      </c>
    </row>
    <row r="1635" spans="1:18" ht="14.1" customHeight="1">
      <c r="A1635" s="5">
        <v>938</v>
      </c>
      <c r="B1635" s="7" t="s">
        <v>762</v>
      </c>
      <c r="C1635" s="8" t="s">
        <v>366</v>
      </c>
    </row>
    <row r="1636" spans="1:18" ht="14.1" customHeight="1">
      <c r="A1636" s="5">
        <v>939</v>
      </c>
      <c r="B1636" s="7" t="s">
        <v>762</v>
      </c>
      <c r="C1636" s="8" t="s">
        <v>366</v>
      </c>
    </row>
    <row r="1637" spans="1:18" ht="14.1" customHeight="1">
      <c r="A1637" s="5">
        <v>940</v>
      </c>
      <c r="B1637" s="7" t="s">
        <v>762</v>
      </c>
      <c r="C1637" s="8" t="s">
        <v>366</v>
      </c>
    </row>
    <row r="1638" spans="1:18" ht="14.1" customHeight="1">
      <c r="A1638" s="5">
        <v>941</v>
      </c>
      <c r="B1638" s="7" t="s">
        <v>762</v>
      </c>
      <c r="C1638" s="8" t="s">
        <v>366</v>
      </c>
    </row>
    <row r="1639" spans="1:18" ht="14.1" customHeight="1">
      <c r="A1639" s="5">
        <v>942</v>
      </c>
      <c r="B1639" s="7" t="s">
        <v>762</v>
      </c>
      <c r="C1639" s="8" t="s">
        <v>366</v>
      </c>
    </row>
    <row r="1640" spans="1:18" ht="14.1" customHeight="1">
      <c r="A1640" s="5">
        <v>943</v>
      </c>
      <c r="B1640" s="7" t="s">
        <v>762</v>
      </c>
      <c r="C1640" s="8" t="s">
        <v>366</v>
      </c>
    </row>
    <row r="1641" spans="1:18" ht="14.1" customHeight="1">
      <c r="A1641" s="5">
        <v>944</v>
      </c>
      <c r="B1641" s="7" t="s">
        <v>762</v>
      </c>
      <c r="C1641" s="8" t="s">
        <v>366</v>
      </c>
    </row>
    <row r="1642" spans="1:18" ht="14.1" customHeight="1">
      <c r="A1642" s="5">
        <v>945</v>
      </c>
      <c r="B1642" s="7" t="s">
        <v>762</v>
      </c>
      <c r="C1642" s="8" t="s">
        <v>364</v>
      </c>
      <c r="E1642" s="16">
        <v>8708</v>
      </c>
      <c r="F1642" s="16">
        <v>5940</v>
      </c>
      <c r="G1642" s="16">
        <v>2768</v>
      </c>
      <c r="H1642" s="16">
        <f t="shared" si="67"/>
        <v>31.786862655029857</v>
      </c>
      <c r="J1642" s="16">
        <v>8708</v>
      </c>
      <c r="K1642" s="16">
        <v>6300.3</v>
      </c>
      <c r="L1642" s="16">
        <v>2407.6999999999998</v>
      </c>
      <c r="M1642" s="16">
        <f t="shared" ref="M1642:M1644" si="69">L1642/J1642*100</f>
        <v>27.649288011024343</v>
      </c>
      <c r="O1642" s="16">
        <v>8708</v>
      </c>
      <c r="P1642" s="16">
        <v>6779.3</v>
      </c>
      <c r="Q1642" s="16">
        <v>1928.6999999999998</v>
      </c>
      <c r="R1642" s="16">
        <f t="shared" si="68"/>
        <v>22.148598989435001</v>
      </c>
    </row>
    <row r="1643" spans="1:18" ht="14.1" customHeight="1">
      <c r="A1643" s="5">
        <v>946</v>
      </c>
      <c r="B1643" s="7" t="s">
        <v>762</v>
      </c>
      <c r="C1643" s="8" t="s">
        <v>364</v>
      </c>
      <c r="E1643" s="16">
        <v>8702</v>
      </c>
      <c r="F1643" s="16">
        <v>5940</v>
      </c>
      <c r="G1643" s="16">
        <v>2762</v>
      </c>
      <c r="H1643" s="16">
        <f t="shared" si="67"/>
        <v>31.739829924155366</v>
      </c>
      <c r="J1643" s="16">
        <v>8702</v>
      </c>
      <c r="K1643" s="16">
        <v>6300.3</v>
      </c>
      <c r="L1643" s="16">
        <v>2401.6999999999998</v>
      </c>
      <c r="M1643" s="16">
        <f t="shared" si="69"/>
        <v>27.599402436221553</v>
      </c>
      <c r="O1643" s="16">
        <v>8702</v>
      </c>
      <c r="P1643" s="16">
        <v>6779.3</v>
      </c>
      <c r="Q1643" s="16">
        <v>1922.6999999999998</v>
      </c>
      <c r="R1643" s="16">
        <f t="shared" si="68"/>
        <v>22.094920707883244</v>
      </c>
    </row>
    <row r="1644" spans="1:18" ht="14.1" customHeight="1">
      <c r="A1644" s="5">
        <v>947</v>
      </c>
      <c r="B1644" s="7" t="s">
        <v>762</v>
      </c>
      <c r="C1644" s="8" t="s">
        <v>364</v>
      </c>
      <c r="E1644" s="16">
        <v>8837</v>
      </c>
      <c r="F1644" s="16">
        <v>5940</v>
      </c>
      <c r="G1644" s="16">
        <v>2897</v>
      </c>
      <c r="H1644" s="16">
        <f t="shared" si="67"/>
        <v>32.782618535702163</v>
      </c>
      <c r="J1644" s="16">
        <v>8837</v>
      </c>
      <c r="K1644" s="16">
        <v>6300.3</v>
      </c>
      <c r="L1644" s="16">
        <v>2536.6999999999998</v>
      </c>
      <c r="M1644" s="16">
        <f t="shared" si="69"/>
        <v>28.705443023650556</v>
      </c>
      <c r="O1644" s="16">
        <v>8837</v>
      </c>
      <c r="P1644" s="16">
        <v>6779.3</v>
      </c>
      <c r="Q1644" s="16">
        <v>2057.6999999999998</v>
      </c>
      <c r="R1644" s="16">
        <f t="shared" si="68"/>
        <v>23.285051488061555</v>
      </c>
    </row>
    <row r="1645" spans="1:18" ht="14.1" customHeight="1">
      <c r="A1645" s="5">
        <v>948</v>
      </c>
      <c r="B1645" s="7" t="s">
        <v>762</v>
      </c>
      <c r="C1645" s="8" t="s">
        <v>364</v>
      </c>
    </row>
    <row r="1646" spans="1:18" ht="14.1" customHeight="1">
      <c r="A1646" s="5">
        <v>949</v>
      </c>
      <c r="B1646" s="7" t="s">
        <v>762</v>
      </c>
      <c r="C1646" s="8" t="s">
        <v>364</v>
      </c>
    </row>
    <row r="1647" spans="1:18" ht="14.1" customHeight="1">
      <c r="A1647" s="5">
        <v>950</v>
      </c>
      <c r="B1647" s="7" t="s">
        <v>762</v>
      </c>
      <c r="C1647" s="8" t="s">
        <v>364</v>
      </c>
    </row>
    <row r="1648" spans="1:18" ht="14.1" customHeight="1">
      <c r="A1648" s="5">
        <v>951</v>
      </c>
      <c r="B1648" s="7" t="s">
        <v>762</v>
      </c>
      <c r="C1648" s="8" t="s">
        <v>364</v>
      </c>
    </row>
    <row r="1649" spans="1:3" ht="14.1" customHeight="1">
      <c r="A1649" s="5">
        <v>952</v>
      </c>
      <c r="B1649" s="7" t="s">
        <v>762</v>
      </c>
      <c r="C1649" s="8" t="s">
        <v>364</v>
      </c>
    </row>
    <row r="1650" spans="1:3" ht="14.1" customHeight="1">
      <c r="A1650" s="5">
        <v>953</v>
      </c>
      <c r="B1650" s="7" t="s">
        <v>762</v>
      </c>
      <c r="C1650" s="8" t="s">
        <v>364</v>
      </c>
    </row>
    <row r="1651" spans="1:3" ht="14.1" customHeight="1">
      <c r="A1651" s="5">
        <v>954</v>
      </c>
      <c r="B1651" s="7" t="s">
        <v>762</v>
      </c>
      <c r="C1651" s="8" t="s">
        <v>364</v>
      </c>
    </row>
    <row r="1652" spans="1:3" ht="14.1" customHeight="1">
      <c r="A1652" s="5">
        <v>955</v>
      </c>
      <c r="B1652" s="7" t="s">
        <v>762</v>
      </c>
      <c r="C1652" s="8" t="s">
        <v>364</v>
      </c>
    </row>
    <row r="1653" spans="1:3" ht="14.1" customHeight="1">
      <c r="A1653" s="5">
        <v>956</v>
      </c>
      <c r="B1653" s="7" t="s">
        <v>762</v>
      </c>
      <c r="C1653" s="8" t="s">
        <v>364</v>
      </c>
    </row>
    <row r="1654" spans="1:3" ht="14.1" customHeight="1">
      <c r="A1654" s="5">
        <v>957</v>
      </c>
      <c r="B1654" s="7" t="s">
        <v>762</v>
      </c>
      <c r="C1654" s="8" t="s">
        <v>364</v>
      </c>
    </row>
    <row r="1655" spans="1:3" ht="14.1" customHeight="1">
      <c r="A1655" s="5">
        <v>958</v>
      </c>
      <c r="B1655" s="7" t="s">
        <v>762</v>
      </c>
      <c r="C1655" s="8" t="s">
        <v>364</v>
      </c>
    </row>
    <row r="1656" spans="1:3" ht="14.1" customHeight="1">
      <c r="A1656" s="5">
        <v>959</v>
      </c>
      <c r="B1656" s="7" t="s">
        <v>762</v>
      </c>
      <c r="C1656" s="8" t="s">
        <v>364</v>
      </c>
    </row>
    <row r="1657" spans="1:3" ht="14.1" customHeight="1">
      <c r="A1657" s="5">
        <v>960</v>
      </c>
      <c r="B1657" s="7" t="s">
        <v>762</v>
      </c>
      <c r="C1657" s="8" t="s">
        <v>783</v>
      </c>
    </row>
    <row r="1658" spans="1:3" ht="14.1" customHeight="1">
      <c r="A1658" s="5">
        <v>961</v>
      </c>
      <c r="B1658" s="7" t="s">
        <v>762</v>
      </c>
      <c r="C1658" s="8" t="s">
        <v>783</v>
      </c>
    </row>
    <row r="1659" spans="1:3" ht="14.1" customHeight="1">
      <c r="A1659" s="5">
        <v>962</v>
      </c>
      <c r="B1659" s="7" t="s">
        <v>762</v>
      </c>
      <c r="C1659" s="8" t="s">
        <v>783</v>
      </c>
    </row>
    <row r="1660" spans="1:3" ht="14.1" customHeight="1">
      <c r="A1660" s="5">
        <v>963</v>
      </c>
      <c r="B1660" s="7" t="s">
        <v>762</v>
      </c>
      <c r="C1660" s="8" t="s">
        <v>783</v>
      </c>
    </row>
    <row r="1661" spans="1:3" ht="14.1" customHeight="1">
      <c r="A1661" s="5">
        <v>964</v>
      </c>
      <c r="B1661" s="7" t="s">
        <v>762</v>
      </c>
      <c r="C1661" s="8" t="s">
        <v>783</v>
      </c>
    </row>
    <row r="1662" spans="1:3" ht="14.1" customHeight="1">
      <c r="A1662" s="5">
        <v>965</v>
      </c>
      <c r="B1662" s="7" t="s">
        <v>762</v>
      </c>
      <c r="C1662" s="8" t="s">
        <v>783</v>
      </c>
    </row>
    <row r="1663" spans="1:3" ht="14.1" customHeight="1">
      <c r="A1663" s="5">
        <v>966</v>
      </c>
      <c r="B1663" s="7" t="s">
        <v>762</v>
      </c>
      <c r="C1663" s="8" t="s">
        <v>784</v>
      </c>
    </row>
    <row r="1664" spans="1:3" ht="14.1" customHeight="1">
      <c r="A1664" s="5">
        <v>967</v>
      </c>
      <c r="B1664" s="7" t="s">
        <v>762</v>
      </c>
      <c r="C1664" s="8" t="s">
        <v>784</v>
      </c>
    </row>
    <row r="1665" spans="1:3" ht="14.1" customHeight="1">
      <c r="A1665" s="5">
        <v>968</v>
      </c>
      <c r="B1665" s="7" t="s">
        <v>762</v>
      </c>
      <c r="C1665" s="8" t="s">
        <v>784</v>
      </c>
    </row>
    <row r="1666" spans="1:3" ht="14.1" customHeight="1">
      <c r="A1666" s="5">
        <v>969</v>
      </c>
      <c r="B1666" s="7" t="s">
        <v>762</v>
      </c>
      <c r="C1666" s="8" t="s">
        <v>784</v>
      </c>
    </row>
    <row r="1667" spans="1:3" ht="14.1" customHeight="1">
      <c r="A1667" s="5">
        <v>970</v>
      </c>
      <c r="B1667" s="7" t="s">
        <v>762</v>
      </c>
      <c r="C1667" s="8" t="s">
        <v>784</v>
      </c>
    </row>
    <row r="1668" spans="1:3" ht="14.1" customHeight="1">
      <c r="A1668" s="5">
        <v>971</v>
      </c>
      <c r="B1668" s="7" t="s">
        <v>762</v>
      </c>
      <c r="C1668" s="8" t="s">
        <v>784</v>
      </c>
    </row>
    <row r="1669" spans="1:3" ht="14.1" customHeight="1">
      <c r="A1669" s="5">
        <v>972</v>
      </c>
      <c r="B1669" s="7" t="s">
        <v>762</v>
      </c>
      <c r="C1669" s="8" t="s">
        <v>784</v>
      </c>
    </row>
    <row r="1670" spans="1:3" ht="14.1" customHeight="1">
      <c r="A1670" s="5">
        <v>973</v>
      </c>
      <c r="B1670" s="7" t="s">
        <v>762</v>
      </c>
      <c r="C1670" s="8" t="s">
        <v>784</v>
      </c>
    </row>
    <row r="1671" spans="1:3" ht="14.1" customHeight="1">
      <c r="A1671" s="5">
        <v>974</v>
      </c>
      <c r="B1671" s="7" t="s">
        <v>762</v>
      </c>
      <c r="C1671" s="8" t="s">
        <v>784</v>
      </c>
    </row>
    <row r="1672" spans="1:3" ht="14.1" customHeight="1">
      <c r="A1672" s="5">
        <v>975</v>
      </c>
      <c r="B1672" s="7" t="s">
        <v>762</v>
      </c>
      <c r="C1672" s="8" t="s">
        <v>784</v>
      </c>
    </row>
    <row r="1673" spans="1:3" ht="14.1" customHeight="1">
      <c r="A1673" s="5">
        <v>976</v>
      </c>
      <c r="B1673" s="7" t="s">
        <v>762</v>
      </c>
      <c r="C1673" s="8" t="s">
        <v>784</v>
      </c>
    </row>
    <row r="1674" spans="1:3" ht="14.1" customHeight="1">
      <c r="A1674" s="5">
        <v>977</v>
      </c>
      <c r="B1674" s="7" t="s">
        <v>762</v>
      </c>
      <c r="C1674" s="8" t="s">
        <v>784</v>
      </c>
    </row>
    <row r="1675" spans="1:3" ht="14.1" customHeight="1">
      <c r="A1675" s="5">
        <v>978</v>
      </c>
      <c r="B1675" s="7" t="s">
        <v>762</v>
      </c>
      <c r="C1675" s="8" t="s">
        <v>784</v>
      </c>
    </row>
    <row r="1676" spans="1:3" ht="14.1" customHeight="1">
      <c r="A1676" s="5">
        <v>979</v>
      </c>
      <c r="B1676" s="7" t="s">
        <v>762</v>
      </c>
      <c r="C1676" s="8" t="s">
        <v>784</v>
      </c>
    </row>
    <row r="1677" spans="1:3" ht="14.1" customHeight="1">
      <c r="A1677" s="5">
        <v>980</v>
      </c>
      <c r="B1677" s="7" t="s">
        <v>762</v>
      </c>
      <c r="C1677" s="8" t="s">
        <v>784</v>
      </c>
    </row>
    <row r="1678" spans="1:3" ht="14.1" customHeight="1">
      <c r="A1678" s="5">
        <v>981</v>
      </c>
      <c r="B1678" s="7" t="s">
        <v>762</v>
      </c>
      <c r="C1678" s="8" t="s">
        <v>784</v>
      </c>
    </row>
    <row r="1679" spans="1:3" ht="14.1" customHeight="1">
      <c r="A1679" s="5">
        <v>982</v>
      </c>
      <c r="B1679" s="7" t="s">
        <v>762</v>
      </c>
      <c r="C1679" s="8" t="s">
        <v>784</v>
      </c>
    </row>
    <row r="1680" spans="1:3" ht="14.1" customHeight="1">
      <c r="A1680" s="5">
        <v>983</v>
      </c>
      <c r="B1680" s="7" t="s">
        <v>762</v>
      </c>
      <c r="C1680" s="8" t="s">
        <v>784</v>
      </c>
    </row>
    <row r="1681" spans="1:18" ht="14.1" customHeight="1">
      <c r="A1681" s="5">
        <v>984</v>
      </c>
      <c r="B1681" s="7" t="s">
        <v>762</v>
      </c>
      <c r="C1681" s="8" t="s">
        <v>785</v>
      </c>
      <c r="E1681" s="16">
        <v>7893</v>
      </c>
      <c r="F1681" s="16">
        <v>5790</v>
      </c>
      <c r="G1681" s="16">
        <v>2103</v>
      </c>
      <c r="H1681" s="16">
        <f t="shared" ref="H1681:H1701" si="70">G1681/E1681*100</f>
        <v>26.643861649562904</v>
      </c>
      <c r="J1681" s="16">
        <v>7893</v>
      </c>
      <c r="K1681" s="16">
        <v>6075</v>
      </c>
      <c r="L1681" s="16">
        <v>1818</v>
      </c>
      <c r="M1681" s="16">
        <f>L1681/J1681*100</f>
        <v>23.033067274800455</v>
      </c>
      <c r="O1681" s="16">
        <v>7893</v>
      </c>
      <c r="P1681" s="16">
        <v>7050</v>
      </c>
      <c r="Q1681" s="16">
        <v>843</v>
      </c>
      <c r="R1681" s="16">
        <f>Q1681/O1681*100</f>
        <v>10.680349676928923</v>
      </c>
    </row>
    <row r="1682" spans="1:18" ht="14.1" customHeight="1">
      <c r="A1682" s="5">
        <v>985</v>
      </c>
      <c r="B1682" s="7" t="s">
        <v>762</v>
      </c>
      <c r="C1682" s="8" t="s">
        <v>785</v>
      </c>
      <c r="E1682" s="16">
        <v>8127</v>
      </c>
      <c r="F1682" s="16">
        <v>5790</v>
      </c>
      <c r="G1682" s="16">
        <v>2337</v>
      </c>
      <c r="H1682" s="16">
        <f t="shared" si="70"/>
        <v>28.755998523440386</v>
      </c>
      <c r="J1682" s="16">
        <v>8127</v>
      </c>
      <c r="K1682" s="16">
        <v>6075</v>
      </c>
      <c r="L1682" s="16">
        <v>2052</v>
      </c>
      <c r="M1682" s="16">
        <f t="shared" ref="M1682:M1701" si="71">L1682/J1682*100</f>
        <v>25.249169435215947</v>
      </c>
      <c r="O1682" s="16">
        <v>8127</v>
      </c>
      <c r="P1682" s="16">
        <v>7050</v>
      </c>
      <c r="Q1682" s="16">
        <v>1077</v>
      </c>
      <c r="R1682" s="16">
        <f t="shared" ref="R1682:R1743" si="72">Q1682/O1682*100</f>
        <v>13.252122554448137</v>
      </c>
    </row>
    <row r="1683" spans="1:18" ht="14.1" customHeight="1">
      <c r="A1683" s="5">
        <v>986</v>
      </c>
      <c r="B1683" s="7" t="s">
        <v>762</v>
      </c>
      <c r="C1683" s="8" t="s">
        <v>785</v>
      </c>
      <c r="E1683" s="16">
        <v>8280</v>
      </c>
      <c r="F1683" s="16">
        <v>5790</v>
      </c>
      <c r="G1683" s="16">
        <v>2490</v>
      </c>
      <c r="H1683" s="16">
        <f t="shared" si="70"/>
        <v>30.072463768115941</v>
      </c>
      <c r="J1683" s="16">
        <v>8280</v>
      </c>
      <c r="K1683" s="16">
        <v>6075</v>
      </c>
      <c r="L1683" s="16">
        <v>2205</v>
      </c>
      <c r="M1683" s="16">
        <f t="shared" si="71"/>
        <v>26.630434782608699</v>
      </c>
      <c r="O1683" s="16">
        <v>8280</v>
      </c>
      <c r="P1683" s="16">
        <v>7050</v>
      </c>
      <c r="Q1683" s="16">
        <v>1230</v>
      </c>
      <c r="R1683" s="16">
        <f t="shared" si="72"/>
        <v>14.855072463768115</v>
      </c>
    </row>
    <row r="1684" spans="1:18" ht="14.1" customHeight="1">
      <c r="A1684" s="5">
        <v>987</v>
      </c>
      <c r="B1684" s="7" t="s">
        <v>762</v>
      </c>
      <c r="C1684" s="8" t="s">
        <v>785</v>
      </c>
    </row>
    <row r="1685" spans="1:18" ht="14.1" customHeight="1">
      <c r="A1685" s="5">
        <v>988</v>
      </c>
      <c r="B1685" s="7" t="s">
        <v>762</v>
      </c>
      <c r="C1685" s="8" t="s">
        <v>785</v>
      </c>
    </row>
    <row r="1686" spans="1:18" ht="14.1" customHeight="1">
      <c r="A1686" s="5">
        <v>989</v>
      </c>
      <c r="B1686" s="7" t="s">
        <v>762</v>
      </c>
      <c r="C1686" s="8" t="s">
        <v>785</v>
      </c>
    </row>
    <row r="1687" spans="1:18" ht="14.1" customHeight="1">
      <c r="A1687" s="5">
        <v>990</v>
      </c>
      <c r="B1687" s="7" t="s">
        <v>762</v>
      </c>
      <c r="C1687" s="8" t="s">
        <v>785</v>
      </c>
    </row>
    <row r="1688" spans="1:18" ht="14.1" customHeight="1">
      <c r="A1688" s="5">
        <v>991</v>
      </c>
      <c r="B1688" s="7" t="s">
        <v>762</v>
      </c>
      <c r="C1688" s="8" t="s">
        <v>785</v>
      </c>
    </row>
    <row r="1689" spans="1:18" ht="14.1" customHeight="1">
      <c r="A1689" s="5">
        <v>992</v>
      </c>
      <c r="B1689" s="7" t="s">
        <v>762</v>
      </c>
      <c r="C1689" s="8" t="s">
        <v>785</v>
      </c>
    </row>
    <row r="1690" spans="1:18" ht="14.1" customHeight="1">
      <c r="A1690" s="5">
        <v>993</v>
      </c>
      <c r="B1690" s="7" t="s">
        <v>762</v>
      </c>
      <c r="C1690" s="8" t="s">
        <v>785</v>
      </c>
    </row>
    <row r="1691" spans="1:18" ht="14.1" customHeight="1">
      <c r="A1691" s="5">
        <v>994</v>
      </c>
      <c r="B1691" s="7" t="s">
        <v>762</v>
      </c>
      <c r="C1691" s="8" t="s">
        <v>785</v>
      </c>
    </row>
    <row r="1692" spans="1:18" ht="14.1" customHeight="1">
      <c r="A1692" s="5">
        <v>995</v>
      </c>
      <c r="B1692" s="7" t="s">
        <v>762</v>
      </c>
      <c r="C1692" s="8" t="s">
        <v>785</v>
      </c>
    </row>
    <row r="1693" spans="1:18" ht="14.1" customHeight="1">
      <c r="A1693" s="5">
        <v>996</v>
      </c>
      <c r="B1693" s="7" t="s">
        <v>762</v>
      </c>
      <c r="C1693" s="8" t="s">
        <v>785</v>
      </c>
    </row>
    <row r="1694" spans="1:18" ht="14.1" customHeight="1">
      <c r="A1694" s="5">
        <v>997</v>
      </c>
      <c r="B1694" s="7" t="s">
        <v>762</v>
      </c>
      <c r="C1694" s="8" t="s">
        <v>785</v>
      </c>
    </row>
    <row r="1695" spans="1:18" ht="14.1" customHeight="1">
      <c r="A1695" s="5">
        <v>998</v>
      </c>
      <c r="B1695" s="7" t="s">
        <v>762</v>
      </c>
      <c r="C1695" s="8" t="s">
        <v>785</v>
      </c>
    </row>
    <row r="1696" spans="1:18" ht="14.1" customHeight="1">
      <c r="A1696" s="5">
        <v>999</v>
      </c>
      <c r="B1696" s="7" t="s">
        <v>762</v>
      </c>
      <c r="C1696" s="8" t="s">
        <v>785</v>
      </c>
    </row>
    <row r="1697" spans="1:18" ht="14.1" customHeight="1">
      <c r="A1697" s="5">
        <v>1000</v>
      </c>
      <c r="B1697" s="7" t="s">
        <v>762</v>
      </c>
      <c r="C1697" s="8" t="s">
        <v>785</v>
      </c>
    </row>
    <row r="1698" spans="1:18" ht="14.1" customHeight="1">
      <c r="A1698" s="5">
        <v>1001</v>
      </c>
      <c r="B1698" s="7" t="s">
        <v>762</v>
      </c>
      <c r="C1698" s="8" t="s">
        <v>785</v>
      </c>
    </row>
    <row r="1699" spans="1:18" ht="14.1" customHeight="1">
      <c r="A1699" s="5">
        <v>1002</v>
      </c>
      <c r="B1699" s="7" t="s">
        <v>762</v>
      </c>
      <c r="C1699" s="8" t="s">
        <v>786</v>
      </c>
      <c r="E1699" s="16">
        <v>7931</v>
      </c>
      <c r="F1699" s="16">
        <v>5241</v>
      </c>
      <c r="G1699" s="16">
        <v>2690</v>
      </c>
      <c r="H1699" s="16">
        <f t="shared" si="70"/>
        <v>33.917538771907701</v>
      </c>
      <c r="J1699" s="16">
        <v>7931</v>
      </c>
      <c r="K1699" s="16">
        <v>6613.3</v>
      </c>
      <c r="L1699" s="16">
        <v>1317.6999999999998</v>
      </c>
      <c r="M1699" s="16">
        <f t="shared" si="71"/>
        <v>16.614550498045642</v>
      </c>
      <c r="O1699" s="16">
        <v>7931</v>
      </c>
      <c r="P1699" s="16">
        <v>6803</v>
      </c>
      <c r="Q1699" s="16">
        <v>1128</v>
      </c>
      <c r="R1699" s="16">
        <f t="shared" si="72"/>
        <v>14.222670533350145</v>
      </c>
    </row>
    <row r="1700" spans="1:18" ht="14.1" customHeight="1">
      <c r="A1700" s="5">
        <v>1003</v>
      </c>
      <c r="B1700" s="7" t="s">
        <v>762</v>
      </c>
      <c r="C1700" s="8" t="s">
        <v>786</v>
      </c>
      <c r="E1700" s="16">
        <v>8124</v>
      </c>
      <c r="F1700" s="16">
        <v>5241</v>
      </c>
      <c r="G1700" s="16">
        <v>2883</v>
      </c>
      <c r="H1700" s="16">
        <f t="shared" si="70"/>
        <v>35.487444608567209</v>
      </c>
      <c r="J1700" s="16">
        <v>8124</v>
      </c>
      <c r="K1700" s="16">
        <v>6613.3</v>
      </c>
      <c r="L1700" s="16">
        <v>1510.6999999999998</v>
      </c>
      <c r="M1700" s="16">
        <f t="shared" si="71"/>
        <v>18.595519448547513</v>
      </c>
      <c r="O1700" s="16">
        <v>8124</v>
      </c>
      <c r="P1700" s="16">
        <v>6803</v>
      </c>
      <c r="Q1700" s="16">
        <v>1321</v>
      </c>
      <c r="R1700" s="16">
        <f t="shared" si="72"/>
        <v>16.260462826193994</v>
      </c>
    </row>
    <row r="1701" spans="1:18" ht="14.1" customHeight="1">
      <c r="A1701" s="5">
        <v>1004</v>
      </c>
      <c r="B1701" s="7" t="s">
        <v>762</v>
      </c>
      <c r="C1701" s="8" t="s">
        <v>786</v>
      </c>
      <c r="E1701" s="16">
        <v>8276</v>
      </c>
      <c r="F1701" s="16">
        <v>5241</v>
      </c>
      <c r="G1701" s="16">
        <v>3035</v>
      </c>
      <c r="H1701" s="16">
        <f t="shared" si="70"/>
        <v>36.67230546157564</v>
      </c>
      <c r="J1701" s="16">
        <v>8276</v>
      </c>
      <c r="K1701" s="16">
        <v>6613.3</v>
      </c>
      <c r="L1701" s="16">
        <v>1662.6999999999998</v>
      </c>
      <c r="M1701" s="16">
        <f t="shared" si="71"/>
        <v>20.090623489608504</v>
      </c>
      <c r="O1701" s="16">
        <v>8276</v>
      </c>
      <c r="P1701" s="16">
        <v>6803</v>
      </c>
      <c r="Q1701" s="16">
        <v>1473</v>
      </c>
      <c r="R1701" s="16">
        <f t="shared" si="72"/>
        <v>17.798453359110681</v>
      </c>
    </row>
    <row r="1702" spans="1:18" ht="14.1" customHeight="1">
      <c r="A1702" s="5">
        <v>1005</v>
      </c>
      <c r="B1702" s="7" t="s">
        <v>762</v>
      </c>
      <c r="C1702" s="8" t="s">
        <v>786</v>
      </c>
    </row>
    <row r="1703" spans="1:18" ht="14.1" customHeight="1">
      <c r="A1703" s="5">
        <v>1006</v>
      </c>
      <c r="B1703" s="7" t="s">
        <v>762</v>
      </c>
      <c r="C1703" s="8" t="s">
        <v>786</v>
      </c>
    </row>
    <row r="1704" spans="1:18" ht="14.1" customHeight="1">
      <c r="A1704" s="5">
        <v>1007</v>
      </c>
      <c r="B1704" s="7" t="s">
        <v>762</v>
      </c>
      <c r="C1704" s="8" t="s">
        <v>786</v>
      </c>
    </row>
    <row r="1705" spans="1:18" ht="14.1" customHeight="1">
      <c r="A1705" s="5">
        <v>1008</v>
      </c>
      <c r="B1705" s="7" t="s">
        <v>762</v>
      </c>
      <c r="C1705" s="8" t="s">
        <v>786</v>
      </c>
    </row>
    <row r="1706" spans="1:18" ht="14.1" customHeight="1">
      <c r="A1706" s="5">
        <v>1009</v>
      </c>
      <c r="B1706" s="7" t="s">
        <v>762</v>
      </c>
      <c r="C1706" s="8" t="s">
        <v>786</v>
      </c>
    </row>
    <row r="1707" spans="1:18" ht="14.1" customHeight="1">
      <c r="A1707" s="5">
        <v>1010</v>
      </c>
      <c r="B1707" s="7" t="s">
        <v>762</v>
      </c>
      <c r="C1707" s="8" t="s">
        <v>786</v>
      </c>
    </row>
    <row r="1708" spans="1:18" ht="14.1" customHeight="1">
      <c r="A1708" s="5">
        <v>1011</v>
      </c>
      <c r="B1708" s="7" t="s">
        <v>762</v>
      </c>
      <c r="C1708" s="8" t="s">
        <v>786</v>
      </c>
    </row>
    <row r="1709" spans="1:18" ht="14.1" customHeight="1">
      <c r="A1709" s="5">
        <v>1012</v>
      </c>
      <c r="B1709" s="7" t="s">
        <v>762</v>
      </c>
      <c r="C1709" s="8" t="s">
        <v>786</v>
      </c>
    </row>
    <row r="1710" spans="1:18" ht="14.1" customHeight="1">
      <c r="A1710" s="5">
        <v>1013</v>
      </c>
      <c r="B1710" s="7" t="s">
        <v>762</v>
      </c>
      <c r="C1710" s="8" t="s">
        <v>786</v>
      </c>
    </row>
    <row r="1711" spans="1:18" ht="14.1" customHeight="1">
      <c r="A1711" s="5">
        <v>1014</v>
      </c>
      <c r="B1711" s="7" t="s">
        <v>762</v>
      </c>
      <c r="C1711" s="8" t="s">
        <v>786</v>
      </c>
    </row>
    <row r="1712" spans="1:18" ht="14.1" customHeight="1">
      <c r="A1712" s="5">
        <v>1015</v>
      </c>
      <c r="B1712" s="7" t="s">
        <v>762</v>
      </c>
      <c r="C1712" s="8" t="s">
        <v>786</v>
      </c>
    </row>
    <row r="1713" spans="1:18" ht="14.1" customHeight="1">
      <c r="A1713" s="5">
        <v>1016</v>
      </c>
      <c r="B1713" s="7" t="s">
        <v>762</v>
      </c>
      <c r="C1713" s="8" t="s">
        <v>786</v>
      </c>
    </row>
    <row r="1714" spans="1:18" ht="14.1" customHeight="1">
      <c r="A1714" s="5">
        <v>1017</v>
      </c>
      <c r="B1714" s="7" t="s">
        <v>762</v>
      </c>
      <c r="C1714" s="8" t="s">
        <v>786</v>
      </c>
    </row>
    <row r="1715" spans="1:18" ht="14.1" customHeight="1">
      <c r="A1715" s="5">
        <v>1018</v>
      </c>
      <c r="B1715" s="7" t="s">
        <v>762</v>
      </c>
      <c r="C1715" s="8" t="s">
        <v>786</v>
      </c>
    </row>
    <row r="1716" spans="1:18" ht="14.1" customHeight="1">
      <c r="A1716" s="5">
        <v>1019</v>
      </c>
      <c r="B1716" s="7" t="s">
        <v>762</v>
      </c>
      <c r="C1716" s="8" t="s">
        <v>786</v>
      </c>
    </row>
    <row r="1717" spans="1:18" ht="14.1" customHeight="1">
      <c r="A1717" s="5">
        <v>1020</v>
      </c>
      <c r="B1717" s="7" t="s">
        <v>762</v>
      </c>
      <c r="C1717" s="8" t="s">
        <v>787</v>
      </c>
    </row>
    <row r="1718" spans="1:18" ht="14.1" customHeight="1">
      <c r="A1718" s="5">
        <v>1021</v>
      </c>
      <c r="B1718" s="7" t="s">
        <v>762</v>
      </c>
      <c r="C1718" s="8" t="s">
        <v>787</v>
      </c>
    </row>
    <row r="1719" spans="1:18" ht="14.1" customHeight="1">
      <c r="A1719" s="5">
        <v>1022</v>
      </c>
      <c r="B1719" s="7" t="s">
        <v>762</v>
      </c>
      <c r="C1719" s="8" t="s">
        <v>787</v>
      </c>
    </row>
    <row r="1720" spans="1:18" ht="14.1" customHeight="1">
      <c r="A1720" s="5">
        <v>1023</v>
      </c>
      <c r="B1720" s="7" t="s">
        <v>762</v>
      </c>
      <c r="C1720" s="8" t="s">
        <v>787</v>
      </c>
      <c r="O1720" s="16">
        <v>6609</v>
      </c>
      <c r="P1720" s="16">
        <v>6120.3</v>
      </c>
      <c r="Q1720" s="16">
        <v>488.69999999999982</v>
      </c>
      <c r="R1720" s="16">
        <f t="shared" si="72"/>
        <v>7.3944620971402601</v>
      </c>
    </row>
    <row r="1721" spans="1:18" ht="14.1" customHeight="1">
      <c r="A1721" s="5">
        <v>1024</v>
      </c>
      <c r="B1721" s="7" t="s">
        <v>762</v>
      </c>
      <c r="C1721" s="8" t="s">
        <v>787</v>
      </c>
      <c r="O1721" s="16">
        <v>6452</v>
      </c>
      <c r="P1721" s="16">
        <v>6120.3</v>
      </c>
      <c r="Q1721" s="16">
        <v>331.69999999999982</v>
      </c>
      <c r="R1721" s="16">
        <f t="shared" si="72"/>
        <v>5.1410415375077472</v>
      </c>
    </row>
    <row r="1722" spans="1:18" ht="14.1" customHeight="1">
      <c r="A1722" s="5">
        <v>1025</v>
      </c>
      <c r="B1722" s="7" t="s">
        <v>762</v>
      </c>
      <c r="C1722" s="8" t="s">
        <v>787</v>
      </c>
      <c r="O1722" s="16">
        <v>6200</v>
      </c>
      <c r="P1722" s="16">
        <v>6120.3</v>
      </c>
      <c r="Q1722" s="16">
        <v>79.699999999999818</v>
      </c>
      <c r="R1722" s="16">
        <f t="shared" si="72"/>
        <v>1.285483870967739</v>
      </c>
    </row>
    <row r="1723" spans="1:18" ht="14.1" customHeight="1">
      <c r="A1723" s="5">
        <v>1026</v>
      </c>
      <c r="B1723" s="7" t="s">
        <v>762</v>
      </c>
      <c r="C1723" s="8" t="s">
        <v>787</v>
      </c>
      <c r="O1723" s="16">
        <v>6903</v>
      </c>
      <c r="P1723" s="16">
        <v>6120.3</v>
      </c>
      <c r="Q1723" s="16">
        <v>782.69999999999982</v>
      </c>
      <c r="R1723" s="16">
        <f t="shared" si="72"/>
        <v>11.338548457192523</v>
      </c>
    </row>
    <row r="1724" spans="1:18" ht="14.1" customHeight="1">
      <c r="A1724" s="5">
        <v>1027</v>
      </c>
      <c r="B1724" s="7" t="s">
        <v>762</v>
      </c>
      <c r="C1724" s="8" t="s">
        <v>787</v>
      </c>
      <c r="O1724" s="16">
        <v>6729</v>
      </c>
      <c r="P1724" s="16">
        <v>6120.3</v>
      </c>
      <c r="Q1724" s="16">
        <v>608.69999999999982</v>
      </c>
      <c r="R1724" s="16">
        <f t="shared" si="72"/>
        <v>9.0459206419973217</v>
      </c>
    </row>
    <row r="1725" spans="1:18" ht="14.1" customHeight="1">
      <c r="A1725" s="5">
        <v>1028</v>
      </c>
      <c r="B1725" s="7" t="s">
        <v>762</v>
      </c>
      <c r="C1725" s="8" t="s">
        <v>787</v>
      </c>
      <c r="O1725" s="16">
        <v>6618</v>
      </c>
      <c r="P1725" s="16">
        <v>6120.3</v>
      </c>
      <c r="Q1725" s="16">
        <v>497.69999999999982</v>
      </c>
      <c r="R1725" s="16">
        <f t="shared" si="72"/>
        <v>7.5203989120580212</v>
      </c>
    </row>
    <row r="1726" spans="1:18" ht="14.1" customHeight="1">
      <c r="A1726" s="5">
        <v>1029</v>
      </c>
      <c r="B1726" s="7" t="s">
        <v>762</v>
      </c>
      <c r="C1726" s="8" t="s">
        <v>787</v>
      </c>
    </row>
    <row r="1727" spans="1:18" ht="14.1" customHeight="1">
      <c r="A1727" s="5">
        <v>1030</v>
      </c>
      <c r="B1727" s="7" t="s">
        <v>762</v>
      </c>
      <c r="C1727" s="8" t="s">
        <v>787</v>
      </c>
    </row>
    <row r="1728" spans="1:18" ht="14.1" customHeight="1">
      <c r="A1728" s="5">
        <v>1031</v>
      </c>
      <c r="B1728" s="7" t="s">
        <v>762</v>
      </c>
      <c r="C1728" s="8" t="s">
        <v>787</v>
      </c>
    </row>
    <row r="1729" spans="1:18" ht="14.1" customHeight="1">
      <c r="A1729" s="5">
        <v>1032</v>
      </c>
      <c r="B1729" s="7" t="s">
        <v>762</v>
      </c>
      <c r="C1729" s="8" t="s">
        <v>787</v>
      </c>
      <c r="O1729" s="16">
        <v>7383</v>
      </c>
      <c r="P1729" s="16">
        <v>6840.3</v>
      </c>
      <c r="Q1729" s="16">
        <v>542.69999999999982</v>
      </c>
      <c r="R1729" s="16">
        <f t="shared" si="72"/>
        <v>7.3506704591629388</v>
      </c>
    </row>
    <row r="1730" spans="1:18" ht="14.1" customHeight="1">
      <c r="A1730" s="5">
        <v>1033</v>
      </c>
      <c r="B1730" s="7" t="s">
        <v>762</v>
      </c>
      <c r="C1730" s="8" t="s">
        <v>787</v>
      </c>
      <c r="O1730" s="16">
        <v>7232</v>
      </c>
      <c r="P1730" s="16">
        <v>6840.3</v>
      </c>
      <c r="Q1730" s="16">
        <v>391.69999999999982</v>
      </c>
      <c r="R1730" s="16">
        <f t="shared" si="72"/>
        <v>5.4162057522123872</v>
      </c>
    </row>
    <row r="1731" spans="1:18" ht="14.1" customHeight="1">
      <c r="A1731" s="5">
        <v>1034</v>
      </c>
      <c r="B1731" s="7" t="s">
        <v>361</v>
      </c>
      <c r="C1731" s="8" t="s">
        <v>787</v>
      </c>
      <c r="O1731" s="16">
        <v>6986</v>
      </c>
      <c r="P1731" s="16">
        <v>6840.3</v>
      </c>
      <c r="Q1731" s="16">
        <v>145.69999999999982</v>
      </c>
      <c r="R1731" s="16">
        <f t="shared" si="72"/>
        <v>2.0855997709705099</v>
      </c>
    </row>
    <row r="1732" spans="1:18" ht="14.1" customHeight="1">
      <c r="A1732" s="5">
        <v>1035</v>
      </c>
      <c r="B1732" s="7" t="s">
        <v>361</v>
      </c>
      <c r="C1732" s="8" t="s">
        <v>787</v>
      </c>
      <c r="O1732" s="16">
        <v>7760</v>
      </c>
      <c r="P1732" s="16">
        <v>6840.3</v>
      </c>
      <c r="Q1732" s="16">
        <v>919.69999999999982</v>
      </c>
      <c r="R1732" s="16">
        <f t="shared" si="72"/>
        <v>11.851804123711338</v>
      </c>
    </row>
    <row r="1733" spans="1:18" ht="14.1" customHeight="1">
      <c r="A1733" s="5">
        <v>1036</v>
      </c>
      <c r="B1733" s="7" t="s">
        <v>361</v>
      </c>
      <c r="C1733" s="8" t="s">
        <v>787</v>
      </c>
      <c r="O1733" s="16">
        <v>7583</v>
      </c>
      <c r="P1733" s="16">
        <v>6840.3</v>
      </c>
      <c r="Q1733" s="16">
        <v>742.69999999999982</v>
      </c>
      <c r="R1733" s="16">
        <f t="shared" si="72"/>
        <v>9.7942766715020415</v>
      </c>
    </row>
    <row r="1734" spans="1:18" ht="14.1" customHeight="1">
      <c r="A1734" s="5">
        <v>1037</v>
      </c>
      <c r="B1734" s="7" t="s">
        <v>361</v>
      </c>
      <c r="C1734" s="8" t="s">
        <v>787</v>
      </c>
      <c r="O1734" s="16">
        <v>7383</v>
      </c>
      <c r="P1734" s="16">
        <v>6840.3</v>
      </c>
      <c r="Q1734" s="16">
        <v>542.69999999999982</v>
      </c>
      <c r="R1734" s="16">
        <f t="shared" si="72"/>
        <v>7.3506704591629388</v>
      </c>
    </row>
    <row r="1735" spans="1:18" ht="14.1" customHeight="1">
      <c r="A1735" s="5">
        <v>1038</v>
      </c>
      <c r="B1735" s="7" t="s">
        <v>361</v>
      </c>
      <c r="C1735" s="8" t="s">
        <v>787</v>
      </c>
    </row>
    <row r="1736" spans="1:18" ht="14.1" customHeight="1">
      <c r="A1736" s="5">
        <v>1039</v>
      </c>
      <c r="B1736" s="7" t="s">
        <v>361</v>
      </c>
      <c r="C1736" s="8" t="s">
        <v>787</v>
      </c>
    </row>
    <row r="1737" spans="1:18" ht="14.1" customHeight="1">
      <c r="A1737" s="5">
        <v>1040</v>
      </c>
      <c r="B1737" s="7" t="s">
        <v>361</v>
      </c>
      <c r="C1737" s="8" t="s">
        <v>787</v>
      </c>
    </row>
    <row r="1738" spans="1:18" ht="14.1" customHeight="1">
      <c r="A1738" s="5">
        <v>1041</v>
      </c>
      <c r="B1738" s="7" t="s">
        <v>361</v>
      </c>
      <c r="C1738" s="8" t="s">
        <v>787</v>
      </c>
      <c r="O1738" s="16">
        <v>5847</v>
      </c>
      <c r="P1738" s="16">
        <v>5280</v>
      </c>
      <c r="Q1738" s="16">
        <v>567</v>
      </c>
      <c r="R1738" s="16">
        <f t="shared" si="72"/>
        <v>9.6972806567470489</v>
      </c>
    </row>
    <row r="1739" spans="1:18" ht="14.1" customHeight="1">
      <c r="A1739" s="5">
        <v>1042</v>
      </c>
      <c r="B1739" s="7" t="s">
        <v>361</v>
      </c>
      <c r="C1739" s="8" t="s">
        <v>787</v>
      </c>
      <c r="O1739" s="16">
        <v>5649</v>
      </c>
      <c r="P1739" s="16">
        <v>5280</v>
      </c>
      <c r="Q1739" s="16">
        <v>369</v>
      </c>
      <c r="R1739" s="16">
        <f t="shared" si="72"/>
        <v>6.5321295804567177</v>
      </c>
    </row>
    <row r="1740" spans="1:18" ht="14.1" customHeight="1">
      <c r="A1740" s="5">
        <v>1043</v>
      </c>
      <c r="B1740" s="7" t="s">
        <v>361</v>
      </c>
      <c r="C1740" s="8" t="s">
        <v>787</v>
      </c>
      <c r="O1740" s="16">
        <v>5379</v>
      </c>
      <c r="P1740" s="16">
        <v>5280</v>
      </c>
      <c r="Q1740" s="16">
        <v>99</v>
      </c>
      <c r="R1740" s="16">
        <f t="shared" si="72"/>
        <v>1.8404907975460123</v>
      </c>
    </row>
    <row r="1741" spans="1:18" ht="14.1" customHeight="1">
      <c r="A1741" s="5">
        <v>1044</v>
      </c>
      <c r="B1741" s="7" t="s">
        <v>361</v>
      </c>
      <c r="C1741" s="8" t="s">
        <v>787</v>
      </c>
      <c r="O1741" s="16">
        <v>6158</v>
      </c>
      <c r="P1741" s="16">
        <v>5280</v>
      </c>
      <c r="Q1741" s="16">
        <v>878</v>
      </c>
      <c r="R1741" s="16">
        <f t="shared" si="72"/>
        <v>14.257875933744725</v>
      </c>
    </row>
    <row r="1742" spans="1:18" ht="14.1" customHeight="1">
      <c r="A1742" s="5">
        <v>1045</v>
      </c>
      <c r="B1742" s="7" t="s">
        <v>361</v>
      </c>
      <c r="C1742" s="8" t="s">
        <v>787</v>
      </c>
      <c r="O1742" s="16">
        <v>5982</v>
      </c>
      <c r="P1742" s="16">
        <v>5280</v>
      </c>
      <c r="Q1742" s="16">
        <v>702</v>
      </c>
      <c r="R1742" s="16">
        <f t="shared" si="72"/>
        <v>11.735205616850552</v>
      </c>
    </row>
    <row r="1743" spans="1:18" ht="14.1" customHeight="1">
      <c r="A1743" s="5">
        <v>1046</v>
      </c>
      <c r="B1743" s="7" t="s">
        <v>361</v>
      </c>
      <c r="C1743" s="8" t="s">
        <v>787</v>
      </c>
      <c r="O1743" s="16">
        <v>5861</v>
      </c>
      <c r="P1743" s="16">
        <v>5280</v>
      </c>
      <c r="Q1743" s="16">
        <v>581</v>
      </c>
      <c r="R1743" s="16">
        <f t="shared" si="72"/>
        <v>9.9129841324006129</v>
      </c>
    </row>
    <row r="1744" spans="1:18" ht="14.1" customHeight="1">
      <c r="A1744" s="5">
        <v>1047</v>
      </c>
      <c r="B1744" s="7" t="s">
        <v>361</v>
      </c>
      <c r="C1744" s="8" t="s">
        <v>787</v>
      </c>
    </row>
    <row r="1745" spans="1:8" ht="14.1" customHeight="1">
      <c r="A1745" s="5">
        <v>1048</v>
      </c>
      <c r="B1745" s="7" t="s">
        <v>361</v>
      </c>
      <c r="C1745" s="8" t="s">
        <v>787</v>
      </c>
    </row>
    <row r="1746" spans="1:8" ht="14.1" customHeight="1">
      <c r="A1746" s="5">
        <v>1049</v>
      </c>
      <c r="B1746" s="7" t="s">
        <v>361</v>
      </c>
      <c r="C1746" s="8" t="s">
        <v>787</v>
      </c>
    </row>
    <row r="1747" spans="1:8" ht="14.1" customHeight="1">
      <c r="A1747" s="5">
        <v>1110</v>
      </c>
      <c r="B1747" s="7" t="s">
        <v>361</v>
      </c>
      <c r="C1747" s="8" t="s">
        <v>788</v>
      </c>
    </row>
    <row r="1748" spans="1:8" ht="14.1" customHeight="1">
      <c r="A1748" s="5">
        <v>1111</v>
      </c>
      <c r="B1748" s="7" t="s">
        <v>361</v>
      </c>
      <c r="C1748" s="8" t="s">
        <v>788</v>
      </c>
    </row>
    <row r="1749" spans="1:8" ht="14.1" customHeight="1">
      <c r="A1749" s="5">
        <v>1112</v>
      </c>
      <c r="B1749" s="7" t="s">
        <v>361</v>
      </c>
      <c r="C1749" s="8" t="s">
        <v>788</v>
      </c>
    </row>
    <row r="1750" spans="1:8" ht="14.1" customHeight="1">
      <c r="A1750" s="5">
        <v>1113</v>
      </c>
      <c r="B1750" s="7" t="s">
        <v>361</v>
      </c>
      <c r="C1750" s="8" t="s">
        <v>788</v>
      </c>
    </row>
    <row r="1751" spans="1:8" ht="14.1" customHeight="1">
      <c r="A1751" s="5">
        <v>1114</v>
      </c>
      <c r="B1751" s="7" t="s">
        <v>361</v>
      </c>
      <c r="C1751" s="8" t="s">
        <v>788</v>
      </c>
    </row>
    <row r="1752" spans="1:8" ht="14.1" customHeight="1">
      <c r="A1752" s="5">
        <v>1115</v>
      </c>
      <c r="B1752" s="7" t="s">
        <v>361</v>
      </c>
      <c r="C1752" s="8" t="s">
        <v>788</v>
      </c>
    </row>
    <row r="1753" spans="1:8" ht="14.1" customHeight="1">
      <c r="A1753" s="5">
        <v>1116</v>
      </c>
      <c r="B1753" s="7" t="s">
        <v>361</v>
      </c>
      <c r="C1753" s="8" t="s">
        <v>788</v>
      </c>
    </row>
    <row r="1754" spans="1:8" ht="14.1" customHeight="1">
      <c r="A1754" s="5">
        <v>1117</v>
      </c>
      <c r="B1754" s="7" t="s">
        <v>361</v>
      </c>
      <c r="C1754" s="8" t="s">
        <v>788</v>
      </c>
    </row>
    <row r="1755" spans="1:8" ht="14.1" customHeight="1">
      <c r="A1755" s="5">
        <v>1118</v>
      </c>
      <c r="B1755" s="7" t="s">
        <v>361</v>
      </c>
      <c r="C1755" s="8" t="s">
        <v>788</v>
      </c>
    </row>
    <row r="1756" spans="1:8" ht="14.1" customHeight="1">
      <c r="A1756" s="5">
        <v>1119</v>
      </c>
      <c r="B1756" s="7" t="s">
        <v>361</v>
      </c>
      <c r="C1756" s="8" t="s">
        <v>788</v>
      </c>
      <c r="E1756" s="16">
        <v>7800</v>
      </c>
      <c r="F1756" s="16">
        <v>5396</v>
      </c>
      <c r="G1756" s="16">
        <v>2404</v>
      </c>
      <c r="H1756" s="16">
        <f t="shared" ref="H1756:H1776" si="73">G1756/E1756*100</f>
        <v>30.820512820512818</v>
      </c>
    </row>
    <row r="1757" spans="1:8" ht="14.1" customHeight="1">
      <c r="A1757" s="5">
        <v>1120</v>
      </c>
      <c r="B1757" s="7" t="s">
        <v>361</v>
      </c>
      <c r="C1757" s="8" t="s">
        <v>788</v>
      </c>
      <c r="E1757" s="16">
        <v>7992</v>
      </c>
      <c r="F1757" s="16">
        <v>5396</v>
      </c>
      <c r="G1757" s="16">
        <v>2596</v>
      </c>
      <c r="H1757" s="16">
        <f t="shared" si="73"/>
        <v>32.482482482482482</v>
      </c>
    </row>
    <row r="1758" spans="1:8" ht="14.1" customHeight="1">
      <c r="A1758" s="5">
        <v>1121</v>
      </c>
      <c r="B1758" s="7" t="s">
        <v>361</v>
      </c>
      <c r="C1758" s="8" t="s">
        <v>788</v>
      </c>
      <c r="E1758" s="16">
        <v>8142</v>
      </c>
      <c r="F1758" s="16">
        <v>5396</v>
      </c>
      <c r="G1758" s="16">
        <v>2746</v>
      </c>
      <c r="H1758" s="16">
        <f t="shared" si="73"/>
        <v>33.726357160402848</v>
      </c>
    </row>
    <row r="1759" spans="1:8" ht="14.1" customHeight="1">
      <c r="A1759" s="5">
        <v>1122</v>
      </c>
      <c r="B1759" s="7" t="s">
        <v>361</v>
      </c>
      <c r="C1759" s="8" t="s">
        <v>788</v>
      </c>
    </row>
    <row r="1760" spans="1:8" ht="14.1" customHeight="1">
      <c r="A1760" s="5">
        <v>1123</v>
      </c>
      <c r="B1760" s="7" t="s">
        <v>361</v>
      </c>
      <c r="C1760" s="8" t="s">
        <v>788</v>
      </c>
    </row>
    <row r="1761" spans="1:18" ht="14.1" customHeight="1">
      <c r="A1761" s="5">
        <v>1124</v>
      </c>
      <c r="B1761" s="7" t="s">
        <v>361</v>
      </c>
      <c r="C1761" s="8" t="s">
        <v>788</v>
      </c>
    </row>
    <row r="1762" spans="1:18" ht="14.1" customHeight="1">
      <c r="A1762" s="5">
        <v>1125</v>
      </c>
      <c r="B1762" s="7" t="s">
        <v>361</v>
      </c>
      <c r="C1762" s="8" t="s">
        <v>789</v>
      </c>
    </row>
    <row r="1763" spans="1:18" ht="14.1" customHeight="1">
      <c r="A1763" s="5">
        <v>1126</v>
      </c>
      <c r="B1763" s="7" t="s">
        <v>361</v>
      </c>
      <c r="C1763" s="8" t="s">
        <v>789</v>
      </c>
    </row>
    <row r="1764" spans="1:18" ht="14.1" customHeight="1">
      <c r="A1764" s="5">
        <v>1127</v>
      </c>
      <c r="B1764" s="7" t="s">
        <v>361</v>
      </c>
      <c r="C1764" s="8" t="s">
        <v>789</v>
      </c>
    </row>
    <row r="1765" spans="1:18" ht="14.1" customHeight="1">
      <c r="A1765" s="5">
        <v>1128</v>
      </c>
      <c r="B1765" s="7" t="s">
        <v>361</v>
      </c>
      <c r="C1765" s="8" t="s">
        <v>789</v>
      </c>
      <c r="O1765" s="16">
        <v>7473</v>
      </c>
      <c r="P1765" s="16">
        <v>6242.3</v>
      </c>
      <c r="Q1765" s="16">
        <v>1230.6999999999998</v>
      </c>
      <c r="R1765" s="16">
        <f t="shared" ref="R1765:R1773" si="74">Q1765/O1765*100</f>
        <v>16.468620366653283</v>
      </c>
    </row>
    <row r="1766" spans="1:18" ht="14.1" customHeight="1">
      <c r="A1766" s="5">
        <v>1129</v>
      </c>
      <c r="B1766" s="7" t="s">
        <v>361</v>
      </c>
      <c r="C1766" s="8" t="s">
        <v>789</v>
      </c>
      <c r="O1766" s="16">
        <v>7577</v>
      </c>
      <c r="P1766" s="16">
        <v>6242.3</v>
      </c>
      <c r="Q1766" s="16">
        <v>1334.6999999999998</v>
      </c>
      <c r="R1766" s="16">
        <f t="shared" si="74"/>
        <v>17.615151115217103</v>
      </c>
    </row>
    <row r="1767" spans="1:18" ht="14.1" customHeight="1">
      <c r="A1767" s="5">
        <v>1130</v>
      </c>
      <c r="B1767" s="7" t="s">
        <v>361</v>
      </c>
      <c r="C1767" s="8" t="s">
        <v>789</v>
      </c>
      <c r="O1767" s="16">
        <v>7673</v>
      </c>
      <c r="P1767" s="16">
        <v>6242.3</v>
      </c>
      <c r="Q1767" s="16">
        <v>1430.6999999999998</v>
      </c>
      <c r="R1767" s="16">
        <f t="shared" si="74"/>
        <v>18.645901212042222</v>
      </c>
    </row>
    <row r="1768" spans="1:18" ht="14.1" customHeight="1">
      <c r="A1768" s="5">
        <v>1131</v>
      </c>
      <c r="B1768" s="7" t="s">
        <v>361</v>
      </c>
      <c r="C1768" s="8" t="s">
        <v>789</v>
      </c>
      <c r="O1768" s="16">
        <v>7749</v>
      </c>
      <c r="P1768" s="16">
        <v>6242.3</v>
      </c>
      <c r="Q1768" s="16">
        <v>1506.6999999999998</v>
      </c>
      <c r="R1768" s="16">
        <f t="shared" si="74"/>
        <v>19.443799199896759</v>
      </c>
    </row>
    <row r="1769" spans="1:18" ht="14.1" customHeight="1">
      <c r="A1769" s="5">
        <v>1132</v>
      </c>
      <c r="B1769" s="7" t="s">
        <v>361</v>
      </c>
      <c r="C1769" s="8" t="s">
        <v>789</v>
      </c>
      <c r="O1769" s="16">
        <v>7812</v>
      </c>
      <c r="P1769" s="16">
        <v>6242.3</v>
      </c>
      <c r="Q1769" s="16">
        <v>1569.6999999999998</v>
      </c>
      <c r="R1769" s="16">
        <f t="shared" si="74"/>
        <v>20.09344598054275</v>
      </c>
    </row>
    <row r="1770" spans="1:18" ht="14.1" customHeight="1">
      <c r="A1770" s="5">
        <v>1133</v>
      </c>
      <c r="B1770" s="7" t="s">
        <v>361</v>
      </c>
      <c r="C1770" s="8" t="s">
        <v>789</v>
      </c>
      <c r="O1770" s="16">
        <v>7893</v>
      </c>
      <c r="P1770" s="16">
        <v>6242.3</v>
      </c>
      <c r="Q1770" s="16">
        <v>1650.6999999999998</v>
      </c>
      <c r="R1770" s="16">
        <f t="shared" si="74"/>
        <v>20.913467629545167</v>
      </c>
    </row>
    <row r="1771" spans="1:18" ht="14.1" customHeight="1">
      <c r="A1771" s="5">
        <v>1134</v>
      </c>
      <c r="B1771" s="7" t="s">
        <v>361</v>
      </c>
      <c r="C1771" s="8" t="s">
        <v>789</v>
      </c>
      <c r="O1771" s="16">
        <v>7991</v>
      </c>
      <c r="P1771" s="16">
        <v>6242.3</v>
      </c>
      <c r="Q1771" s="16">
        <v>1748.6999999999998</v>
      </c>
      <c r="R1771" s="16">
        <f t="shared" si="74"/>
        <v>21.883368789888621</v>
      </c>
    </row>
    <row r="1772" spans="1:18" ht="14.1" customHeight="1">
      <c r="A1772" s="5">
        <v>1135</v>
      </c>
      <c r="B1772" s="7" t="s">
        <v>361</v>
      </c>
      <c r="C1772" s="8" t="s">
        <v>789</v>
      </c>
      <c r="O1772" s="16">
        <v>8105</v>
      </c>
      <c r="P1772" s="16">
        <v>6242.3</v>
      </c>
      <c r="Q1772" s="16">
        <v>1862.6999999999998</v>
      </c>
      <c r="R1772" s="16">
        <f t="shared" si="74"/>
        <v>22.982109808760022</v>
      </c>
    </row>
    <row r="1773" spans="1:18" ht="14.1" customHeight="1">
      <c r="A1773" s="5">
        <v>1136</v>
      </c>
      <c r="B1773" s="7" t="s">
        <v>361</v>
      </c>
      <c r="C1773" s="8" t="s">
        <v>789</v>
      </c>
      <c r="O1773" s="16">
        <v>8193</v>
      </c>
      <c r="P1773" s="16">
        <v>6242.3</v>
      </c>
      <c r="Q1773" s="16">
        <v>1950.6999999999998</v>
      </c>
      <c r="R1773" s="16">
        <f t="shared" si="74"/>
        <v>23.809349444647868</v>
      </c>
    </row>
    <row r="1774" spans="1:18" ht="14.1" customHeight="1">
      <c r="A1774" s="5">
        <v>1137</v>
      </c>
      <c r="B1774" s="7" t="s">
        <v>361</v>
      </c>
      <c r="C1774" s="8" t="s">
        <v>362</v>
      </c>
      <c r="E1774" s="16">
        <v>7953</v>
      </c>
      <c r="F1774" s="16">
        <v>5762.3</v>
      </c>
      <c r="G1774" s="16">
        <v>2190.6999999999998</v>
      </c>
      <c r="H1774" s="16">
        <f t="shared" si="73"/>
        <v>27.545580284169489</v>
      </c>
      <c r="J1774" s="16">
        <v>7953</v>
      </c>
      <c r="K1774" s="16">
        <v>6145.3</v>
      </c>
      <c r="L1774" s="16">
        <v>1807.6999999999998</v>
      </c>
      <c r="M1774" s="16">
        <f>L1774/J1774*100</f>
        <v>22.729787501571732</v>
      </c>
      <c r="O1774" s="16">
        <v>7953</v>
      </c>
      <c r="P1774" s="16">
        <v>6401.7</v>
      </c>
      <c r="Q1774" s="16">
        <v>1551.3000000000002</v>
      </c>
      <c r="R1774" s="16">
        <f>Q1774/O1774*100</f>
        <v>19.505846850245192</v>
      </c>
    </row>
    <row r="1775" spans="1:18" ht="14.1" customHeight="1">
      <c r="A1775" s="5">
        <v>1138</v>
      </c>
      <c r="B1775" s="7" t="s">
        <v>361</v>
      </c>
      <c r="C1775" s="8" t="s">
        <v>362</v>
      </c>
      <c r="E1775" s="16">
        <v>8028</v>
      </c>
      <c r="F1775" s="16">
        <v>5762.3</v>
      </c>
      <c r="G1775" s="16">
        <v>2265.6999999999998</v>
      </c>
      <c r="H1775" s="16">
        <f t="shared" si="73"/>
        <v>28.222471350274038</v>
      </c>
      <c r="J1775" s="16">
        <v>8028</v>
      </c>
      <c r="K1775" s="16">
        <v>6145.3</v>
      </c>
      <c r="L1775" s="16">
        <v>1882.6999999999998</v>
      </c>
      <c r="M1775" s="16">
        <f t="shared" ref="M1775:M1830" si="75">L1775/J1775*100</f>
        <v>23.451669157947183</v>
      </c>
      <c r="O1775" s="16">
        <v>8028</v>
      </c>
      <c r="P1775" s="16">
        <v>6401.7</v>
      </c>
      <c r="Q1775" s="16">
        <v>1626.3000000000002</v>
      </c>
      <c r="R1775" s="16">
        <f t="shared" ref="R1775:R1776" si="76">Q1775/O1775*100</f>
        <v>20.25784753363229</v>
      </c>
    </row>
    <row r="1776" spans="1:18" ht="14.1" customHeight="1">
      <c r="A1776" s="5">
        <v>1139</v>
      </c>
      <c r="B1776" s="7" t="s">
        <v>361</v>
      </c>
      <c r="C1776" s="8" t="s">
        <v>362</v>
      </c>
      <c r="E1776" s="16">
        <v>8106</v>
      </c>
      <c r="F1776" s="16">
        <v>5762.3</v>
      </c>
      <c r="G1776" s="16">
        <v>2343.6999999999998</v>
      </c>
      <c r="H1776" s="16">
        <f t="shared" si="73"/>
        <v>28.913150752528988</v>
      </c>
      <c r="J1776" s="16">
        <v>8106</v>
      </c>
      <c r="K1776" s="16">
        <v>6145.3</v>
      </c>
      <c r="L1776" s="16">
        <v>1960.6999999999998</v>
      </c>
      <c r="M1776" s="16">
        <f t="shared" si="75"/>
        <v>24.188255613126078</v>
      </c>
      <c r="O1776" s="16">
        <v>8106</v>
      </c>
      <c r="P1776" s="16">
        <v>6401.7</v>
      </c>
      <c r="Q1776" s="16">
        <v>1704.3000000000002</v>
      </c>
      <c r="R1776" s="16">
        <f t="shared" si="76"/>
        <v>21.02516654330126</v>
      </c>
    </row>
    <row r="1777" spans="1:18" ht="14.1" customHeight="1">
      <c r="A1777" s="5">
        <v>1140</v>
      </c>
      <c r="B1777" s="7" t="s">
        <v>361</v>
      </c>
      <c r="C1777" s="8" t="s">
        <v>362</v>
      </c>
    </row>
    <row r="1778" spans="1:18" ht="14.1" customHeight="1">
      <c r="A1778" s="5">
        <v>1141</v>
      </c>
      <c r="B1778" s="7" t="s">
        <v>361</v>
      </c>
      <c r="C1778" s="8" t="s">
        <v>362</v>
      </c>
    </row>
    <row r="1779" spans="1:18" ht="14.1" customHeight="1">
      <c r="A1779" s="5">
        <v>1142</v>
      </c>
      <c r="B1779" s="7" t="s">
        <v>361</v>
      </c>
      <c r="C1779" s="8" t="s">
        <v>362</v>
      </c>
    </row>
    <row r="1780" spans="1:18" ht="14.1" customHeight="1">
      <c r="A1780" s="5">
        <v>1143</v>
      </c>
      <c r="B1780" s="7" t="s">
        <v>361</v>
      </c>
      <c r="C1780" s="8" t="s">
        <v>362</v>
      </c>
    </row>
    <row r="1781" spans="1:18" ht="14.1" customHeight="1">
      <c r="A1781" s="5">
        <v>1144</v>
      </c>
      <c r="B1781" s="7" t="s">
        <v>361</v>
      </c>
      <c r="C1781" s="8" t="s">
        <v>362</v>
      </c>
    </row>
    <row r="1782" spans="1:18" ht="14.1" customHeight="1">
      <c r="A1782" s="5">
        <v>1145</v>
      </c>
      <c r="B1782" s="7" t="s">
        <v>361</v>
      </c>
      <c r="C1782" s="8" t="s">
        <v>362</v>
      </c>
    </row>
    <row r="1783" spans="1:18" ht="14.1" customHeight="1">
      <c r="A1783" s="5">
        <v>1146</v>
      </c>
      <c r="B1783" s="7" t="s">
        <v>361</v>
      </c>
      <c r="C1783" s="8" t="s">
        <v>362</v>
      </c>
    </row>
    <row r="1784" spans="1:18" ht="14.1" customHeight="1">
      <c r="A1784" s="5">
        <v>1147</v>
      </c>
      <c r="B1784" s="7" t="s">
        <v>361</v>
      </c>
      <c r="C1784" s="8" t="s">
        <v>362</v>
      </c>
    </row>
    <row r="1785" spans="1:18" ht="14.1" customHeight="1">
      <c r="A1785" s="5">
        <v>1148</v>
      </c>
      <c r="B1785" s="7" t="s">
        <v>361</v>
      </c>
      <c r="C1785" s="8" t="s">
        <v>362</v>
      </c>
    </row>
    <row r="1786" spans="1:18" ht="14.1" customHeight="1">
      <c r="A1786" s="5">
        <v>1149</v>
      </c>
      <c r="B1786" s="7" t="s">
        <v>361</v>
      </c>
      <c r="C1786" s="8" t="s">
        <v>362</v>
      </c>
      <c r="J1786" s="16">
        <v>6867</v>
      </c>
      <c r="K1786" s="16">
        <v>5634.7</v>
      </c>
      <c r="L1786" s="16">
        <v>1232.3000000000002</v>
      </c>
      <c r="M1786" s="16">
        <f t="shared" si="75"/>
        <v>17.945245376438042</v>
      </c>
      <c r="O1786" s="16">
        <v>6867</v>
      </c>
      <c r="P1786" s="16">
        <v>5989</v>
      </c>
      <c r="Q1786" s="16">
        <v>878</v>
      </c>
      <c r="R1786" s="16">
        <f t="shared" ref="R1786:R1830" si="77">Q1786/O1786*100</f>
        <v>12.785787097713703</v>
      </c>
    </row>
    <row r="1787" spans="1:18" ht="14.1" customHeight="1">
      <c r="A1787" s="5">
        <v>1150</v>
      </c>
      <c r="B1787" s="7" t="s">
        <v>361</v>
      </c>
      <c r="C1787" s="8" t="s">
        <v>362</v>
      </c>
      <c r="J1787" s="16">
        <v>6972</v>
      </c>
      <c r="K1787" s="16">
        <v>5634.7</v>
      </c>
      <c r="L1787" s="16">
        <v>1337.3000000000002</v>
      </c>
      <c r="M1787" s="16">
        <f t="shared" si="75"/>
        <v>19.181009753298913</v>
      </c>
      <c r="O1787" s="16">
        <v>6972</v>
      </c>
      <c r="P1787" s="16">
        <v>5989</v>
      </c>
      <c r="Q1787" s="16">
        <v>983</v>
      </c>
      <c r="R1787" s="16">
        <f t="shared" si="77"/>
        <v>14.099254159495123</v>
      </c>
    </row>
    <row r="1788" spans="1:18" ht="14.1" customHeight="1">
      <c r="A1788" s="5">
        <v>1151</v>
      </c>
      <c r="B1788" s="7" t="s">
        <v>361</v>
      </c>
      <c r="C1788" s="8" t="s">
        <v>362</v>
      </c>
      <c r="J1788" s="16">
        <v>7049</v>
      </c>
      <c r="K1788" s="16">
        <v>5634.7</v>
      </c>
      <c r="L1788" s="16">
        <v>1414.3000000000002</v>
      </c>
      <c r="M1788" s="16">
        <f t="shared" si="75"/>
        <v>20.063838842388996</v>
      </c>
      <c r="O1788" s="16">
        <v>7049</v>
      </c>
      <c r="P1788" s="16">
        <v>5989</v>
      </c>
      <c r="Q1788" s="16">
        <v>1060</v>
      </c>
      <c r="R1788" s="16">
        <f t="shared" si="77"/>
        <v>15.037593984962406</v>
      </c>
    </row>
    <row r="1789" spans="1:18" ht="14.1" customHeight="1">
      <c r="A1789" s="5">
        <v>1152</v>
      </c>
      <c r="B1789" s="7" t="s">
        <v>361</v>
      </c>
      <c r="C1789" s="8" t="s">
        <v>362</v>
      </c>
    </row>
    <row r="1790" spans="1:18" ht="14.1" customHeight="1">
      <c r="A1790" s="5">
        <v>1153</v>
      </c>
      <c r="B1790" s="7" t="s">
        <v>361</v>
      </c>
      <c r="C1790" s="8" t="s">
        <v>362</v>
      </c>
    </row>
    <row r="1791" spans="1:18" ht="14.1" customHeight="1">
      <c r="A1791" s="5">
        <v>1154</v>
      </c>
      <c r="B1791" s="7" t="s">
        <v>361</v>
      </c>
      <c r="C1791" s="8" t="s">
        <v>362</v>
      </c>
    </row>
    <row r="1792" spans="1:18" ht="14.1" customHeight="1">
      <c r="A1792" s="5">
        <v>1155</v>
      </c>
      <c r="B1792" s="7" t="s">
        <v>361</v>
      </c>
      <c r="C1792" s="8" t="s">
        <v>362</v>
      </c>
    </row>
    <row r="1793" spans="1:18" ht="14.1" customHeight="1">
      <c r="A1793" s="5">
        <v>1156</v>
      </c>
      <c r="B1793" s="7" t="s">
        <v>361</v>
      </c>
      <c r="C1793" s="8" t="s">
        <v>362</v>
      </c>
    </row>
    <row r="1794" spans="1:18" ht="14.1" customHeight="1">
      <c r="A1794" s="5">
        <v>1157</v>
      </c>
      <c r="B1794" s="7" t="s">
        <v>361</v>
      </c>
      <c r="C1794" s="8" t="s">
        <v>362</v>
      </c>
    </row>
    <row r="1795" spans="1:18" ht="14.1" customHeight="1">
      <c r="A1795" s="5">
        <v>1158</v>
      </c>
      <c r="B1795" s="7" t="s">
        <v>361</v>
      </c>
      <c r="C1795" s="8" t="s">
        <v>362</v>
      </c>
    </row>
    <row r="1796" spans="1:18" ht="14.1" customHeight="1">
      <c r="A1796" s="5">
        <v>1159</v>
      </c>
      <c r="B1796" s="7" t="s">
        <v>361</v>
      </c>
      <c r="C1796" s="8" t="s">
        <v>362</v>
      </c>
    </row>
    <row r="1797" spans="1:18" ht="14.1" customHeight="1">
      <c r="A1797" s="5">
        <v>1160</v>
      </c>
      <c r="B1797" s="7" t="s">
        <v>361</v>
      </c>
      <c r="C1797" s="8" t="s">
        <v>362</v>
      </c>
    </row>
    <row r="1798" spans="1:18" ht="14.1" customHeight="1">
      <c r="A1798" s="5">
        <v>1161</v>
      </c>
      <c r="B1798" s="7" t="s">
        <v>361</v>
      </c>
      <c r="C1798" s="8" t="s">
        <v>362</v>
      </c>
    </row>
    <row r="1799" spans="1:18" ht="14.1" customHeight="1">
      <c r="A1799" s="5">
        <v>1162</v>
      </c>
      <c r="B1799" s="7" t="s">
        <v>361</v>
      </c>
      <c r="C1799" s="8" t="s">
        <v>362</v>
      </c>
    </row>
    <row r="1800" spans="1:18" ht="14.1" customHeight="1">
      <c r="A1800" s="5">
        <v>1163</v>
      </c>
      <c r="B1800" s="7" t="s">
        <v>361</v>
      </c>
      <c r="C1800" s="8" t="s">
        <v>362</v>
      </c>
    </row>
    <row r="1801" spans="1:18" ht="14.1" customHeight="1">
      <c r="A1801" s="5">
        <v>1164</v>
      </c>
      <c r="B1801" s="7" t="s">
        <v>361</v>
      </c>
      <c r="C1801" s="8" t="s">
        <v>363</v>
      </c>
      <c r="E1801" s="16">
        <v>7655</v>
      </c>
      <c r="F1801" s="16">
        <v>5598.3</v>
      </c>
      <c r="G1801" s="16">
        <v>2056.6999999999998</v>
      </c>
      <c r="H1801" s="16">
        <f t="shared" ref="H1801:H1848" si="78">G1801/E1801*100</f>
        <v>26.867406923579356</v>
      </c>
      <c r="J1801" s="16">
        <v>7655</v>
      </c>
      <c r="K1801" s="16">
        <v>5931</v>
      </c>
      <c r="L1801" s="16">
        <v>1724</v>
      </c>
      <c r="M1801" s="16">
        <f t="shared" si="75"/>
        <v>22.521227955584585</v>
      </c>
      <c r="O1801" s="16">
        <v>7655</v>
      </c>
      <c r="P1801" s="16">
        <v>6143.7</v>
      </c>
      <c r="Q1801" s="16">
        <v>1511.3000000000002</v>
      </c>
      <c r="R1801" s="16">
        <f t="shared" si="77"/>
        <v>19.742651861528415</v>
      </c>
    </row>
    <row r="1802" spans="1:18" ht="14.1" customHeight="1">
      <c r="A1802" s="5">
        <v>1165</v>
      </c>
      <c r="B1802" s="7" t="s">
        <v>361</v>
      </c>
      <c r="C1802" s="8" t="s">
        <v>363</v>
      </c>
      <c r="E1802" s="16">
        <v>7553</v>
      </c>
      <c r="F1802" s="16">
        <v>5598.3</v>
      </c>
      <c r="G1802" s="16">
        <v>1954.6999999999998</v>
      </c>
      <c r="H1802" s="16">
        <f t="shared" si="78"/>
        <v>25.879782867734676</v>
      </c>
      <c r="J1802" s="16">
        <v>7553</v>
      </c>
      <c r="K1802" s="16">
        <v>5931</v>
      </c>
      <c r="L1802" s="16">
        <v>1622</v>
      </c>
      <c r="M1802" s="16">
        <f t="shared" si="75"/>
        <v>21.474910631537135</v>
      </c>
      <c r="O1802" s="16">
        <v>7553</v>
      </c>
      <c r="P1802" s="16">
        <v>6143.7</v>
      </c>
      <c r="Q1802" s="16">
        <v>1409.3000000000002</v>
      </c>
      <c r="R1802" s="16">
        <f t="shared" si="77"/>
        <v>18.658811068449623</v>
      </c>
    </row>
    <row r="1803" spans="1:18" ht="14.1" customHeight="1">
      <c r="A1803" s="5">
        <v>1166</v>
      </c>
      <c r="B1803" s="7" t="s">
        <v>361</v>
      </c>
      <c r="C1803" s="8" t="s">
        <v>363</v>
      </c>
      <c r="E1803" s="16">
        <v>7641</v>
      </c>
      <c r="F1803" s="16">
        <v>5598.3</v>
      </c>
      <c r="G1803" s="16">
        <v>2042.6999999999998</v>
      </c>
      <c r="H1803" s="16">
        <f t="shared" si="78"/>
        <v>26.733411857086764</v>
      </c>
      <c r="J1803" s="16">
        <v>7641</v>
      </c>
      <c r="K1803" s="16">
        <v>5931</v>
      </c>
      <c r="L1803" s="16">
        <v>1710</v>
      </c>
      <c r="M1803" s="16">
        <f t="shared" si="75"/>
        <v>22.37926972909305</v>
      </c>
      <c r="O1803" s="16">
        <v>7641</v>
      </c>
      <c r="P1803" s="16">
        <v>6143.7</v>
      </c>
      <c r="Q1803" s="16">
        <v>1497.3000000000002</v>
      </c>
      <c r="R1803" s="16">
        <f t="shared" si="77"/>
        <v>19.595602669807619</v>
      </c>
    </row>
    <row r="1804" spans="1:18" ht="14.1" customHeight="1">
      <c r="A1804" s="5">
        <v>1167</v>
      </c>
      <c r="B1804" s="7" t="s">
        <v>361</v>
      </c>
      <c r="C1804" s="8" t="s">
        <v>363</v>
      </c>
    </row>
    <row r="1805" spans="1:18" ht="14.1" customHeight="1">
      <c r="A1805" s="5">
        <v>1168</v>
      </c>
      <c r="B1805" s="7" t="s">
        <v>361</v>
      </c>
      <c r="C1805" s="8" t="s">
        <v>363</v>
      </c>
    </row>
    <row r="1806" spans="1:18" ht="14.1" customHeight="1">
      <c r="A1806" s="5">
        <v>1169</v>
      </c>
      <c r="B1806" s="7" t="s">
        <v>361</v>
      </c>
      <c r="C1806" s="8" t="s">
        <v>363</v>
      </c>
    </row>
    <row r="1807" spans="1:18" ht="14.1" customHeight="1">
      <c r="A1807" s="5">
        <v>1170</v>
      </c>
      <c r="B1807" s="7" t="s">
        <v>361</v>
      </c>
      <c r="C1807" s="8" t="s">
        <v>363</v>
      </c>
    </row>
    <row r="1808" spans="1:18" ht="14.1" customHeight="1">
      <c r="A1808" s="5">
        <v>1171</v>
      </c>
      <c r="B1808" s="7" t="s">
        <v>361</v>
      </c>
      <c r="C1808" s="8" t="s">
        <v>363</v>
      </c>
    </row>
    <row r="1809" spans="1:18" ht="14.1" customHeight="1">
      <c r="A1809" s="5">
        <v>1172</v>
      </c>
      <c r="B1809" s="7" t="s">
        <v>361</v>
      </c>
      <c r="C1809" s="8" t="s">
        <v>363</v>
      </c>
    </row>
    <row r="1810" spans="1:18" ht="14.1" customHeight="1">
      <c r="A1810" s="5">
        <v>1173</v>
      </c>
      <c r="B1810" s="7" t="s">
        <v>361</v>
      </c>
      <c r="C1810" s="8" t="s">
        <v>363</v>
      </c>
    </row>
    <row r="1811" spans="1:18" ht="14.1" customHeight="1">
      <c r="A1811" s="5">
        <v>1174</v>
      </c>
      <c r="B1811" s="7" t="s">
        <v>361</v>
      </c>
      <c r="C1811" s="8" t="s">
        <v>363</v>
      </c>
    </row>
    <row r="1812" spans="1:18" ht="14.1" customHeight="1">
      <c r="A1812" s="5">
        <v>1175</v>
      </c>
      <c r="B1812" s="7" t="s">
        <v>361</v>
      </c>
      <c r="C1812" s="8" t="s">
        <v>363</v>
      </c>
    </row>
    <row r="1813" spans="1:18" ht="14.1" customHeight="1">
      <c r="A1813" s="5">
        <v>1176</v>
      </c>
      <c r="B1813" s="7" t="s">
        <v>361</v>
      </c>
      <c r="C1813" s="8" t="s">
        <v>363</v>
      </c>
      <c r="J1813" s="16">
        <v>6453</v>
      </c>
      <c r="K1813" s="16">
        <v>5763.7</v>
      </c>
      <c r="L1813" s="16">
        <v>689.30000000000018</v>
      </c>
      <c r="M1813" s="16">
        <f t="shared" si="75"/>
        <v>10.681853401518676</v>
      </c>
      <c r="O1813" s="16">
        <v>6453</v>
      </c>
      <c r="P1813" s="16">
        <v>5873.3</v>
      </c>
      <c r="Q1813" s="16">
        <v>579.69999999999982</v>
      </c>
      <c r="R1813" s="16">
        <f t="shared" si="77"/>
        <v>8.9834185650085203</v>
      </c>
    </row>
    <row r="1814" spans="1:18" ht="14.1" customHeight="1">
      <c r="A1814" s="5">
        <v>1177</v>
      </c>
      <c r="B1814" s="7" t="s">
        <v>361</v>
      </c>
      <c r="C1814" s="8" t="s">
        <v>363</v>
      </c>
      <c r="J1814" s="16">
        <v>6396</v>
      </c>
      <c r="K1814" s="16">
        <v>5763.7</v>
      </c>
      <c r="L1814" s="16">
        <v>632.30000000000018</v>
      </c>
      <c r="M1814" s="16">
        <f t="shared" si="75"/>
        <v>9.8858661663539742</v>
      </c>
      <c r="O1814" s="16">
        <v>6396</v>
      </c>
      <c r="P1814" s="16">
        <v>5873.3</v>
      </c>
      <c r="Q1814" s="16">
        <v>522.69999999999982</v>
      </c>
      <c r="R1814" s="16">
        <f t="shared" si="77"/>
        <v>8.172295184490304</v>
      </c>
    </row>
    <row r="1815" spans="1:18" ht="14.1" customHeight="1">
      <c r="A1815" s="5">
        <v>1178</v>
      </c>
      <c r="B1815" s="7" t="s">
        <v>361</v>
      </c>
      <c r="C1815" s="8" t="s">
        <v>363</v>
      </c>
      <c r="J1815" s="16">
        <v>6563</v>
      </c>
      <c r="K1815" s="16">
        <v>5763.7</v>
      </c>
      <c r="L1815" s="16">
        <v>799.30000000000018</v>
      </c>
      <c r="M1815" s="16">
        <f t="shared" si="75"/>
        <v>12.178881609020268</v>
      </c>
      <c r="O1815" s="16">
        <v>6563</v>
      </c>
      <c r="P1815" s="16">
        <v>5873.3</v>
      </c>
      <c r="Q1815" s="16">
        <v>689.69999999999982</v>
      </c>
      <c r="R1815" s="16">
        <f t="shared" si="77"/>
        <v>10.508913606582352</v>
      </c>
    </row>
    <row r="1816" spans="1:18" ht="14.1" customHeight="1">
      <c r="A1816" s="5">
        <v>1179</v>
      </c>
      <c r="B1816" s="7" t="s">
        <v>361</v>
      </c>
      <c r="C1816" s="8" t="s">
        <v>363</v>
      </c>
    </row>
    <row r="1817" spans="1:18" ht="14.1" customHeight="1">
      <c r="A1817" s="5">
        <v>1180</v>
      </c>
      <c r="B1817" s="7" t="s">
        <v>361</v>
      </c>
      <c r="C1817" s="8" t="s">
        <v>363</v>
      </c>
    </row>
    <row r="1818" spans="1:18" ht="14.1" customHeight="1">
      <c r="A1818" s="5">
        <v>1181</v>
      </c>
      <c r="B1818" s="7" t="s">
        <v>361</v>
      </c>
      <c r="C1818" s="8" t="s">
        <v>363</v>
      </c>
    </row>
    <row r="1819" spans="1:18" ht="14.1" customHeight="1">
      <c r="A1819" s="5">
        <v>1182</v>
      </c>
      <c r="B1819" s="7" t="s">
        <v>361</v>
      </c>
      <c r="C1819" s="8" t="s">
        <v>363</v>
      </c>
    </row>
    <row r="1820" spans="1:18" ht="14.1" customHeight="1">
      <c r="A1820" s="5">
        <v>1183</v>
      </c>
      <c r="B1820" s="7" t="s">
        <v>361</v>
      </c>
      <c r="C1820" s="8" t="s">
        <v>363</v>
      </c>
    </row>
    <row r="1821" spans="1:18" ht="14.1" customHeight="1">
      <c r="A1821" s="5">
        <v>1184</v>
      </c>
      <c r="B1821" s="7" t="s">
        <v>361</v>
      </c>
      <c r="C1821" s="8" t="s">
        <v>363</v>
      </c>
    </row>
    <row r="1822" spans="1:18" ht="14.1" customHeight="1">
      <c r="A1822" s="5">
        <v>1185</v>
      </c>
      <c r="B1822" s="7" t="s">
        <v>361</v>
      </c>
      <c r="C1822" s="8" t="s">
        <v>363</v>
      </c>
    </row>
    <row r="1823" spans="1:18" ht="14.1" customHeight="1">
      <c r="A1823" s="5">
        <v>1186</v>
      </c>
      <c r="B1823" s="7" t="s">
        <v>361</v>
      </c>
      <c r="C1823" s="8" t="s">
        <v>363</v>
      </c>
    </row>
    <row r="1824" spans="1:18" ht="14.1" customHeight="1">
      <c r="A1824" s="5">
        <v>1187</v>
      </c>
      <c r="B1824" s="7" t="s">
        <v>361</v>
      </c>
      <c r="C1824" s="8" t="s">
        <v>363</v>
      </c>
    </row>
    <row r="1825" spans="1:18" ht="14.1" customHeight="1">
      <c r="A1825" s="5">
        <v>1188</v>
      </c>
      <c r="B1825" s="7" t="s">
        <v>361</v>
      </c>
      <c r="C1825" s="8" t="s">
        <v>363</v>
      </c>
    </row>
    <row r="1826" spans="1:18" ht="14.1" customHeight="1">
      <c r="A1826" s="5">
        <v>1189</v>
      </c>
      <c r="B1826" s="7" t="s">
        <v>361</v>
      </c>
      <c r="C1826" s="8" t="s">
        <v>363</v>
      </c>
    </row>
    <row r="1827" spans="1:18" ht="14.1" customHeight="1">
      <c r="A1827" s="5">
        <v>1190</v>
      </c>
      <c r="B1827" s="7" t="s">
        <v>361</v>
      </c>
      <c r="C1827" s="8" t="s">
        <v>363</v>
      </c>
    </row>
    <row r="1828" spans="1:18" ht="14.1" customHeight="1">
      <c r="A1828" s="5">
        <v>1191</v>
      </c>
      <c r="B1828" s="7" t="s">
        <v>361</v>
      </c>
      <c r="C1828" s="8" t="s">
        <v>790</v>
      </c>
      <c r="E1828" s="16">
        <v>7945</v>
      </c>
      <c r="F1828" s="16">
        <v>5136.3</v>
      </c>
      <c r="G1828" s="16">
        <v>2808.7</v>
      </c>
      <c r="H1828" s="16">
        <f t="shared" si="78"/>
        <v>35.351793580868467</v>
      </c>
      <c r="J1828" s="16">
        <v>7945</v>
      </c>
      <c r="K1828" s="16">
        <v>6480.7</v>
      </c>
      <c r="L1828" s="16">
        <v>1464.3000000000002</v>
      </c>
      <c r="M1828" s="16">
        <f t="shared" si="75"/>
        <v>18.430459408432977</v>
      </c>
      <c r="O1828" s="16">
        <v>7945</v>
      </c>
      <c r="P1828" s="16">
        <v>6667</v>
      </c>
      <c r="Q1828" s="16">
        <v>1278</v>
      </c>
      <c r="R1828" s="16">
        <f t="shared" si="77"/>
        <v>16.085588420390181</v>
      </c>
    </row>
    <row r="1829" spans="1:18" ht="14.1" customHeight="1">
      <c r="A1829" s="5">
        <v>1192</v>
      </c>
      <c r="B1829" s="7" t="s">
        <v>361</v>
      </c>
      <c r="C1829" s="8" t="s">
        <v>790</v>
      </c>
      <c r="E1829" s="16">
        <v>7631</v>
      </c>
      <c r="F1829" s="16">
        <v>5136.3</v>
      </c>
      <c r="G1829" s="16">
        <v>2494.6999999999998</v>
      </c>
      <c r="H1829" s="16">
        <f t="shared" si="78"/>
        <v>32.691652470187393</v>
      </c>
      <c r="J1829" s="16">
        <v>7631</v>
      </c>
      <c r="K1829" s="16">
        <v>6480.7</v>
      </c>
      <c r="L1829" s="16">
        <v>1150.3000000000002</v>
      </c>
      <c r="M1829" s="16">
        <f t="shared" si="75"/>
        <v>15.074040099593763</v>
      </c>
      <c r="O1829" s="16">
        <v>7631</v>
      </c>
      <c r="P1829" s="16">
        <v>6667</v>
      </c>
      <c r="Q1829" s="16">
        <v>964</v>
      </c>
      <c r="R1829" s="16">
        <f t="shared" si="77"/>
        <v>12.632682479360502</v>
      </c>
    </row>
    <row r="1830" spans="1:18" ht="14.1" customHeight="1">
      <c r="A1830" s="5">
        <v>1193</v>
      </c>
      <c r="B1830" s="7" t="s">
        <v>361</v>
      </c>
      <c r="C1830" s="8" t="s">
        <v>790</v>
      </c>
      <c r="E1830" s="16">
        <v>8024</v>
      </c>
      <c r="F1830" s="16">
        <v>5136.3</v>
      </c>
      <c r="G1830" s="16">
        <v>2887.7</v>
      </c>
      <c r="H1830" s="16">
        <f t="shared" si="78"/>
        <v>35.988285144566298</v>
      </c>
      <c r="J1830" s="16">
        <v>8024</v>
      </c>
      <c r="K1830" s="16">
        <v>6480.7</v>
      </c>
      <c r="L1830" s="16">
        <v>1543.3000000000002</v>
      </c>
      <c r="M1830" s="16">
        <f t="shared" si="75"/>
        <v>19.23354935194417</v>
      </c>
      <c r="O1830" s="16">
        <v>8024</v>
      </c>
      <c r="P1830" s="16">
        <v>6667</v>
      </c>
      <c r="Q1830" s="16">
        <v>1357</v>
      </c>
      <c r="R1830" s="16">
        <f t="shared" si="77"/>
        <v>16.911764705882355</v>
      </c>
    </row>
    <row r="1831" spans="1:18" ht="14.1" customHeight="1">
      <c r="A1831" s="5">
        <v>1194</v>
      </c>
      <c r="B1831" s="7" t="s">
        <v>361</v>
      </c>
      <c r="C1831" s="8" t="s">
        <v>790</v>
      </c>
    </row>
    <row r="1832" spans="1:18" ht="14.1" customHeight="1">
      <c r="A1832" s="5">
        <v>1195</v>
      </c>
      <c r="B1832" s="7" t="s">
        <v>361</v>
      </c>
      <c r="C1832" s="8" t="s">
        <v>790</v>
      </c>
    </row>
    <row r="1833" spans="1:18" ht="14.1" customHeight="1">
      <c r="A1833" s="5">
        <v>1196</v>
      </c>
      <c r="B1833" s="7" t="s">
        <v>361</v>
      </c>
      <c r="C1833" s="8" t="s">
        <v>790</v>
      </c>
    </row>
    <row r="1834" spans="1:18" ht="14.1" customHeight="1">
      <c r="A1834" s="5">
        <v>1197</v>
      </c>
      <c r="B1834" s="7" t="s">
        <v>361</v>
      </c>
      <c r="C1834" s="8" t="s">
        <v>790</v>
      </c>
    </row>
    <row r="1835" spans="1:18" ht="14.1" customHeight="1">
      <c r="A1835" s="5">
        <v>1198</v>
      </c>
      <c r="B1835" s="7" t="s">
        <v>361</v>
      </c>
      <c r="C1835" s="8" t="s">
        <v>790</v>
      </c>
    </row>
    <row r="1836" spans="1:18" ht="14.1" customHeight="1">
      <c r="A1836" s="5">
        <v>1199</v>
      </c>
      <c r="B1836" s="7" t="s">
        <v>361</v>
      </c>
      <c r="C1836" s="8" t="s">
        <v>790</v>
      </c>
    </row>
    <row r="1837" spans="1:18" ht="14.1" customHeight="1">
      <c r="A1837" s="5">
        <v>1200</v>
      </c>
      <c r="B1837" s="7" t="s">
        <v>361</v>
      </c>
      <c r="C1837" s="8" t="s">
        <v>790</v>
      </c>
    </row>
    <row r="1838" spans="1:18" ht="14.1" customHeight="1">
      <c r="A1838" s="5">
        <v>1201</v>
      </c>
      <c r="B1838" s="7" t="s">
        <v>361</v>
      </c>
      <c r="C1838" s="8" t="s">
        <v>790</v>
      </c>
    </row>
    <row r="1839" spans="1:18" ht="14.1" customHeight="1">
      <c r="A1839" s="5">
        <v>1202</v>
      </c>
      <c r="B1839" s="7" t="s">
        <v>361</v>
      </c>
      <c r="C1839" s="8" t="s">
        <v>790</v>
      </c>
    </row>
    <row r="1840" spans="1:18" ht="14.1" customHeight="1">
      <c r="A1840" s="5">
        <v>1203</v>
      </c>
      <c r="B1840" s="7" t="s">
        <v>361</v>
      </c>
      <c r="C1840" s="8" t="s">
        <v>790</v>
      </c>
    </row>
    <row r="1841" spans="1:18" ht="14.1" customHeight="1">
      <c r="A1841" s="5">
        <v>1204</v>
      </c>
      <c r="B1841" s="7" t="s">
        <v>361</v>
      </c>
      <c r="C1841" s="8" t="s">
        <v>790</v>
      </c>
    </row>
    <row r="1842" spans="1:18" ht="14.1" customHeight="1">
      <c r="A1842" s="5">
        <v>1205</v>
      </c>
      <c r="B1842" s="7" t="s">
        <v>361</v>
      </c>
      <c r="C1842" s="8" t="s">
        <v>790</v>
      </c>
    </row>
    <row r="1843" spans="1:18" ht="14.1" customHeight="1">
      <c r="A1843" s="5">
        <v>1206</v>
      </c>
      <c r="B1843" s="7" t="s">
        <v>361</v>
      </c>
      <c r="C1843" s="8" t="s">
        <v>790</v>
      </c>
    </row>
    <row r="1844" spans="1:18" ht="14.1" customHeight="1">
      <c r="A1844" s="5">
        <v>1207</v>
      </c>
      <c r="B1844" s="7" t="s">
        <v>361</v>
      </c>
      <c r="C1844" s="8" t="s">
        <v>790</v>
      </c>
    </row>
    <row r="1845" spans="1:18" ht="14.1" customHeight="1">
      <c r="A1845" s="5">
        <v>1208</v>
      </c>
      <c r="B1845" s="7" t="s">
        <v>361</v>
      </c>
      <c r="C1845" s="8" t="s">
        <v>790</v>
      </c>
    </row>
    <row r="1846" spans="1:18" ht="14.1" customHeight="1">
      <c r="A1846" s="5">
        <v>1209</v>
      </c>
      <c r="B1846" s="7" t="s">
        <v>361</v>
      </c>
      <c r="C1846" s="8" t="s">
        <v>791</v>
      </c>
      <c r="E1846" s="16">
        <v>7707</v>
      </c>
      <c r="F1846" s="16">
        <v>5296.3</v>
      </c>
      <c r="G1846" s="16">
        <v>2410.6999999999998</v>
      </c>
      <c r="H1846" s="16">
        <f t="shared" si="78"/>
        <v>31.27935642922019</v>
      </c>
      <c r="J1846" s="16">
        <v>7707</v>
      </c>
      <c r="K1846" s="16">
        <v>5616</v>
      </c>
      <c r="L1846" s="16">
        <v>2091</v>
      </c>
      <c r="M1846" s="16">
        <f t="shared" ref="M1846:M1848" si="79">L1846/J1846*100</f>
        <v>27.131179447255743</v>
      </c>
      <c r="O1846" s="16">
        <v>7707</v>
      </c>
      <c r="P1846" s="16">
        <v>6501</v>
      </c>
      <c r="Q1846" s="16">
        <v>1206</v>
      </c>
      <c r="R1846" s="16">
        <f t="shared" ref="R1846:R1866" si="80">Q1846/O1846*100</f>
        <v>15.648112105877773</v>
      </c>
    </row>
    <row r="1847" spans="1:18" ht="14.1" customHeight="1">
      <c r="A1847" s="5">
        <v>1210</v>
      </c>
      <c r="B1847" s="7" t="s">
        <v>361</v>
      </c>
      <c r="C1847" s="8" t="s">
        <v>791</v>
      </c>
      <c r="E1847" s="16">
        <v>7401</v>
      </c>
      <c r="F1847" s="16">
        <v>5296.3</v>
      </c>
      <c r="G1847" s="16">
        <v>2104.6999999999998</v>
      </c>
      <c r="H1847" s="16">
        <f t="shared" si="78"/>
        <v>28.438048912309142</v>
      </c>
      <c r="J1847" s="16">
        <v>7401</v>
      </c>
      <c r="K1847" s="16">
        <v>5616</v>
      </c>
      <c r="L1847" s="16">
        <v>1785</v>
      </c>
      <c r="M1847" s="16">
        <f t="shared" si="79"/>
        <v>24.118362383461694</v>
      </c>
      <c r="O1847" s="16">
        <v>7401</v>
      </c>
      <c r="P1847" s="16">
        <v>6501</v>
      </c>
      <c r="Q1847" s="16">
        <v>900</v>
      </c>
      <c r="R1847" s="16">
        <f t="shared" si="80"/>
        <v>12.160518848804216</v>
      </c>
    </row>
    <row r="1848" spans="1:18" ht="14.1" customHeight="1">
      <c r="A1848" s="5">
        <v>1211</v>
      </c>
      <c r="B1848" s="7" t="s">
        <v>361</v>
      </c>
      <c r="C1848" s="8" t="s">
        <v>791</v>
      </c>
      <c r="E1848" s="16">
        <v>7783</v>
      </c>
      <c r="F1848" s="16">
        <v>5296.3</v>
      </c>
      <c r="G1848" s="16">
        <v>2486.6999999999998</v>
      </c>
      <c r="H1848" s="16">
        <f t="shared" si="78"/>
        <v>31.950404728253883</v>
      </c>
      <c r="J1848" s="16">
        <v>7783</v>
      </c>
      <c r="K1848" s="16">
        <v>5616</v>
      </c>
      <c r="L1848" s="16">
        <v>2167</v>
      </c>
      <c r="M1848" s="16">
        <f t="shared" si="79"/>
        <v>27.842734164204035</v>
      </c>
      <c r="O1848" s="16">
        <v>7783</v>
      </c>
      <c r="P1848" s="16">
        <v>6501</v>
      </c>
      <c r="Q1848" s="16">
        <v>1282</v>
      </c>
      <c r="R1848" s="16">
        <f t="shared" si="80"/>
        <v>16.471797507387897</v>
      </c>
    </row>
    <row r="1849" spans="1:18" ht="14.1" customHeight="1">
      <c r="A1849" s="5">
        <v>1212</v>
      </c>
      <c r="B1849" s="7" t="s">
        <v>361</v>
      </c>
      <c r="C1849" s="8" t="s">
        <v>791</v>
      </c>
    </row>
    <row r="1850" spans="1:18" ht="14.1" customHeight="1">
      <c r="A1850" s="5">
        <v>1213</v>
      </c>
      <c r="B1850" s="7" t="s">
        <v>361</v>
      </c>
      <c r="C1850" s="8" t="s">
        <v>791</v>
      </c>
    </row>
    <row r="1851" spans="1:18" ht="14.1" customHeight="1">
      <c r="A1851" s="5">
        <v>1214</v>
      </c>
      <c r="B1851" s="7" t="s">
        <v>361</v>
      </c>
      <c r="C1851" s="8" t="s">
        <v>791</v>
      </c>
    </row>
    <row r="1852" spans="1:18" ht="14.1" customHeight="1">
      <c r="A1852" s="5">
        <v>1215</v>
      </c>
      <c r="B1852" s="7" t="s">
        <v>361</v>
      </c>
      <c r="C1852" s="8" t="s">
        <v>791</v>
      </c>
    </row>
    <row r="1853" spans="1:18" ht="14.1" customHeight="1">
      <c r="A1853" s="5">
        <v>1216</v>
      </c>
      <c r="B1853" s="7" t="s">
        <v>361</v>
      </c>
      <c r="C1853" s="8" t="s">
        <v>791</v>
      </c>
    </row>
    <row r="1854" spans="1:18" ht="14.1" customHeight="1">
      <c r="A1854" s="5">
        <v>1217</v>
      </c>
      <c r="B1854" s="7" t="s">
        <v>361</v>
      </c>
      <c r="C1854" s="8" t="s">
        <v>791</v>
      </c>
    </row>
    <row r="1855" spans="1:18" ht="14.1" customHeight="1">
      <c r="A1855" s="5">
        <v>1218</v>
      </c>
      <c r="B1855" s="7" t="s">
        <v>361</v>
      </c>
      <c r="C1855" s="8" t="s">
        <v>791</v>
      </c>
    </row>
    <row r="1856" spans="1:18" ht="14.1" customHeight="1">
      <c r="A1856" s="5">
        <v>1219</v>
      </c>
      <c r="B1856" s="7" t="s">
        <v>361</v>
      </c>
      <c r="C1856" s="8" t="s">
        <v>791</v>
      </c>
    </row>
    <row r="1857" spans="1:18" ht="14.1" customHeight="1">
      <c r="A1857" s="5">
        <v>1220</v>
      </c>
      <c r="B1857" s="7" t="s">
        <v>361</v>
      </c>
      <c r="C1857" s="8" t="s">
        <v>791</v>
      </c>
    </row>
    <row r="1858" spans="1:18" ht="14.1" customHeight="1">
      <c r="A1858" s="5">
        <v>1221</v>
      </c>
      <c r="B1858" s="7" t="s">
        <v>361</v>
      </c>
      <c r="C1858" s="8" t="s">
        <v>791</v>
      </c>
    </row>
    <row r="1859" spans="1:18" ht="14.1" customHeight="1">
      <c r="A1859" s="5">
        <v>1222</v>
      </c>
      <c r="B1859" s="7" t="s">
        <v>361</v>
      </c>
      <c r="C1859" s="8" t="s">
        <v>791</v>
      </c>
    </row>
    <row r="1860" spans="1:18" ht="14.1" customHeight="1">
      <c r="A1860" s="5">
        <v>1223</v>
      </c>
      <c r="B1860" s="7" t="s">
        <v>361</v>
      </c>
      <c r="C1860" s="8" t="s">
        <v>791</v>
      </c>
    </row>
    <row r="1861" spans="1:18" ht="14.1" customHeight="1">
      <c r="A1861" s="5">
        <v>1224</v>
      </c>
      <c r="B1861" s="7" t="s">
        <v>361</v>
      </c>
      <c r="C1861" s="8" t="s">
        <v>791</v>
      </c>
    </row>
    <row r="1862" spans="1:18" ht="14.1" customHeight="1">
      <c r="A1862" s="5">
        <v>1225</v>
      </c>
      <c r="B1862" s="7" t="s">
        <v>361</v>
      </c>
      <c r="C1862" s="8" t="s">
        <v>791</v>
      </c>
    </row>
    <row r="1863" spans="1:18" ht="14.1" customHeight="1">
      <c r="A1863" s="5">
        <v>1226</v>
      </c>
      <c r="B1863" s="7" t="s">
        <v>361</v>
      </c>
      <c r="C1863" s="8" t="s">
        <v>791</v>
      </c>
    </row>
    <row r="1864" spans="1:18" ht="14.1" customHeight="1">
      <c r="A1864" s="5">
        <v>1227</v>
      </c>
      <c r="B1864" s="7" t="s">
        <v>361</v>
      </c>
      <c r="C1864" s="8" t="s">
        <v>792</v>
      </c>
      <c r="E1864" s="16">
        <v>7960</v>
      </c>
      <c r="F1864" s="16">
        <v>4338</v>
      </c>
      <c r="G1864" s="16">
        <v>3622</v>
      </c>
      <c r="H1864" s="16">
        <f t="shared" ref="H1864:H1927" si="81">G1864/E1864*100</f>
        <v>45.502512562814069</v>
      </c>
      <c r="J1864" s="16">
        <v>7960</v>
      </c>
      <c r="K1864" s="16">
        <v>7043.7</v>
      </c>
      <c r="L1864" s="16">
        <v>916.30000000000018</v>
      </c>
      <c r="M1864" s="16">
        <f t="shared" ref="M1864:M1866" si="82">L1864/J1864*100</f>
        <v>11.511306532663319</v>
      </c>
      <c r="O1864" s="16">
        <v>7960</v>
      </c>
      <c r="P1864" s="16">
        <v>6786.3</v>
      </c>
      <c r="Q1864" s="16">
        <v>1173.6999999999998</v>
      </c>
      <c r="R1864" s="16">
        <f t="shared" si="80"/>
        <v>14.744974874371858</v>
      </c>
    </row>
    <row r="1865" spans="1:18" ht="14.1" customHeight="1">
      <c r="A1865" s="5">
        <v>1228</v>
      </c>
      <c r="B1865" s="7" t="s">
        <v>361</v>
      </c>
      <c r="C1865" s="8" t="s">
        <v>792</v>
      </c>
      <c r="E1865" s="16">
        <v>7645</v>
      </c>
      <c r="F1865" s="16">
        <v>4338</v>
      </c>
      <c r="G1865" s="16">
        <v>3307</v>
      </c>
      <c r="H1865" s="16">
        <f t="shared" si="81"/>
        <v>43.257030739045128</v>
      </c>
      <c r="J1865" s="16">
        <v>7645</v>
      </c>
      <c r="K1865" s="16">
        <v>7043.7</v>
      </c>
      <c r="L1865" s="16">
        <v>601.30000000000018</v>
      </c>
      <c r="M1865" s="16">
        <f t="shared" si="82"/>
        <v>7.8652714192282565</v>
      </c>
      <c r="O1865" s="16">
        <v>7645</v>
      </c>
      <c r="P1865" s="16">
        <v>6786.3</v>
      </c>
      <c r="Q1865" s="16">
        <v>858.69999999999982</v>
      </c>
      <c r="R1865" s="16">
        <f t="shared" si="80"/>
        <v>11.232177894048395</v>
      </c>
    </row>
    <row r="1866" spans="1:18" ht="14.1" customHeight="1">
      <c r="A1866" s="5">
        <v>1229</v>
      </c>
      <c r="B1866" s="7" t="s">
        <v>361</v>
      </c>
      <c r="C1866" s="8" t="s">
        <v>792</v>
      </c>
      <c r="E1866" s="16">
        <v>8039</v>
      </c>
      <c r="F1866" s="16">
        <v>4338</v>
      </c>
      <c r="G1866" s="16">
        <v>3701</v>
      </c>
      <c r="H1866" s="16">
        <f t="shared" si="81"/>
        <v>46.038064435875107</v>
      </c>
      <c r="J1866" s="16">
        <v>8039</v>
      </c>
      <c r="K1866" s="16">
        <v>7043.7</v>
      </c>
      <c r="L1866" s="16">
        <v>995.30000000000018</v>
      </c>
      <c r="M1866" s="16">
        <f t="shared" si="82"/>
        <v>12.380893145913673</v>
      </c>
      <c r="O1866" s="16">
        <v>8039</v>
      </c>
      <c r="P1866" s="16">
        <v>6786.3</v>
      </c>
      <c r="Q1866" s="16">
        <v>1252.6999999999998</v>
      </c>
      <c r="R1866" s="16">
        <f t="shared" si="80"/>
        <v>15.582783928349295</v>
      </c>
    </row>
    <row r="1867" spans="1:18" ht="14.1" customHeight="1">
      <c r="A1867" s="5">
        <v>1230</v>
      </c>
      <c r="B1867" s="7" t="s">
        <v>361</v>
      </c>
      <c r="C1867" s="8" t="s">
        <v>792</v>
      </c>
    </row>
    <row r="1868" spans="1:18" ht="14.1" customHeight="1">
      <c r="A1868" s="5">
        <v>1231</v>
      </c>
      <c r="B1868" s="7" t="s">
        <v>361</v>
      </c>
      <c r="C1868" s="8" t="s">
        <v>792</v>
      </c>
    </row>
    <row r="1869" spans="1:18" ht="14.1" customHeight="1">
      <c r="A1869" s="5">
        <v>1232</v>
      </c>
      <c r="B1869" s="7" t="s">
        <v>361</v>
      </c>
      <c r="C1869" s="8" t="s">
        <v>792</v>
      </c>
    </row>
    <row r="1870" spans="1:18" ht="14.1" customHeight="1">
      <c r="A1870" s="5">
        <v>1233</v>
      </c>
      <c r="B1870" s="7" t="s">
        <v>361</v>
      </c>
      <c r="C1870" s="8" t="s">
        <v>792</v>
      </c>
    </row>
    <row r="1871" spans="1:18" ht="14.1" customHeight="1">
      <c r="A1871" s="5">
        <v>1234</v>
      </c>
      <c r="B1871" s="7" t="s">
        <v>361</v>
      </c>
      <c r="C1871" s="8" t="s">
        <v>792</v>
      </c>
    </row>
    <row r="1872" spans="1:18" ht="14.1" customHeight="1">
      <c r="A1872" s="5">
        <v>1235</v>
      </c>
      <c r="B1872" s="7" t="s">
        <v>361</v>
      </c>
      <c r="C1872" s="8" t="s">
        <v>792</v>
      </c>
    </row>
    <row r="1873" spans="1:3" ht="14.1" customHeight="1">
      <c r="A1873" s="5">
        <v>1236</v>
      </c>
      <c r="B1873" s="7" t="s">
        <v>361</v>
      </c>
      <c r="C1873" s="8" t="s">
        <v>792</v>
      </c>
    </row>
    <row r="1874" spans="1:3" ht="14.1" customHeight="1">
      <c r="A1874" s="5">
        <v>1237</v>
      </c>
      <c r="B1874" s="7" t="s">
        <v>361</v>
      </c>
      <c r="C1874" s="8" t="s">
        <v>792</v>
      </c>
    </row>
    <row r="1875" spans="1:3" ht="14.1" customHeight="1">
      <c r="A1875" s="5">
        <v>1238</v>
      </c>
      <c r="B1875" s="7" t="s">
        <v>361</v>
      </c>
      <c r="C1875" s="8" t="s">
        <v>792</v>
      </c>
    </row>
    <row r="1876" spans="1:3" ht="14.1" customHeight="1">
      <c r="A1876" s="5">
        <v>1239</v>
      </c>
      <c r="B1876" s="7" t="s">
        <v>361</v>
      </c>
      <c r="C1876" s="8" t="s">
        <v>792</v>
      </c>
    </row>
    <row r="1877" spans="1:3" ht="14.1" customHeight="1">
      <c r="A1877" s="5">
        <v>1240</v>
      </c>
      <c r="B1877" s="7" t="s">
        <v>361</v>
      </c>
      <c r="C1877" s="8" t="s">
        <v>792</v>
      </c>
    </row>
    <row r="1878" spans="1:3" ht="14.1" customHeight="1">
      <c r="A1878" s="5">
        <v>1241</v>
      </c>
      <c r="B1878" s="7" t="s">
        <v>361</v>
      </c>
      <c r="C1878" s="8" t="s">
        <v>792</v>
      </c>
    </row>
    <row r="1879" spans="1:3" ht="14.1" customHeight="1">
      <c r="A1879" s="5">
        <v>1242</v>
      </c>
      <c r="B1879" s="7" t="s">
        <v>361</v>
      </c>
      <c r="C1879" s="8" t="s">
        <v>792</v>
      </c>
    </row>
    <row r="1880" spans="1:3" ht="14.1" customHeight="1">
      <c r="A1880" s="5">
        <v>1243</v>
      </c>
      <c r="B1880" s="7" t="s">
        <v>361</v>
      </c>
      <c r="C1880" s="8" t="s">
        <v>792</v>
      </c>
    </row>
    <row r="1881" spans="1:3" ht="14.1" customHeight="1">
      <c r="A1881" s="5">
        <v>1244</v>
      </c>
      <c r="B1881" s="7" t="s">
        <v>361</v>
      </c>
      <c r="C1881" s="8" t="s">
        <v>792</v>
      </c>
    </row>
    <row r="1882" spans="1:3" ht="14.1" customHeight="1">
      <c r="A1882" s="5">
        <v>1245</v>
      </c>
      <c r="B1882" s="7" t="s">
        <v>361</v>
      </c>
      <c r="C1882" s="8" t="s">
        <v>793</v>
      </c>
    </row>
    <row r="1883" spans="1:3" ht="14.1" customHeight="1">
      <c r="A1883" s="5">
        <v>1246</v>
      </c>
      <c r="B1883" s="7" t="s">
        <v>361</v>
      </c>
      <c r="C1883" s="8" t="s">
        <v>793</v>
      </c>
    </row>
    <row r="1884" spans="1:3" ht="14.1" customHeight="1">
      <c r="A1884" s="5">
        <v>1247</v>
      </c>
      <c r="B1884" s="7" t="s">
        <v>361</v>
      </c>
      <c r="C1884" s="8" t="s">
        <v>793</v>
      </c>
    </row>
    <row r="1885" spans="1:3" ht="14.1" customHeight="1">
      <c r="A1885" s="5">
        <v>1248</v>
      </c>
      <c r="B1885" s="7" t="s">
        <v>361</v>
      </c>
      <c r="C1885" s="8" t="s">
        <v>793</v>
      </c>
    </row>
    <row r="1886" spans="1:3" ht="14.1" customHeight="1">
      <c r="A1886" s="5">
        <v>1249</v>
      </c>
      <c r="B1886" s="7" t="s">
        <v>361</v>
      </c>
      <c r="C1886" s="8" t="s">
        <v>793</v>
      </c>
    </row>
    <row r="1887" spans="1:3" ht="14.1" customHeight="1">
      <c r="A1887" s="5">
        <v>1250</v>
      </c>
      <c r="B1887" s="7" t="s">
        <v>361</v>
      </c>
      <c r="C1887" s="8" t="s">
        <v>793</v>
      </c>
    </row>
    <row r="1888" spans="1:3" ht="14.1" customHeight="1">
      <c r="A1888" s="5">
        <v>1251</v>
      </c>
      <c r="B1888" s="7" t="s">
        <v>361</v>
      </c>
      <c r="C1888" s="8" t="s">
        <v>793</v>
      </c>
    </row>
    <row r="1889" spans="1:8" ht="14.1" customHeight="1">
      <c r="A1889" s="5">
        <v>1252</v>
      </c>
      <c r="B1889" s="7" t="s">
        <v>361</v>
      </c>
      <c r="C1889" s="8" t="s">
        <v>793</v>
      </c>
    </row>
    <row r="1890" spans="1:8" ht="14.1" customHeight="1">
      <c r="A1890" s="5">
        <v>1253</v>
      </c>
      <c r="B1890" s="7" t="s">
        <v>361</v>
      </c>
      <c r="C1890" s="8" t="s">
        <v>793</v>
      </c>
    </row>
    <row r="1891" spans="1:8" ht="14.1" customHeight="1">
      <c r="A1891" s="5">
        <v>1254</v>
      </c>
      <c r="B1891" s="7" t="s">
        <v>361</v>
      </c>
      <c r="C1891" s="8" t="s">
        <v>793</v>
      </c>
    </row>
    <row r="1892" spans="1:8" ht="14.1" customHeight="1">
      <c r="A1892" s="5">
        <v>1255</v>
      </c>
      <c r="B1892" s="7" t="s">
        <v>361</v>
      </c>
      <c r="C1892" s="8" t="s">
        <v>793</v>
      </c>
    </row>
    <row r="1893" spans="1:8" ht="14.1" customHeight="1">
      <c r="A1893" s="5">
        <v>1256</v>
      </c>
      <c r="B1893" s="7" t="s">
        <v>361</v>
      </c>
      <c r="C1893" s="8" t="s">
        <v>793</v>
      </c>
    </row>
    <row r="1894" spans="1:8" ht="14.1" customHeight="1">
      <c r="A1894" s="5">
        <v>1257</v>
      </c>
      <c r="B1894" s="7" t="s">
        <v>361</v>
      </c>
      <c r="C1894" s="8" t="s">
        <v>793</v>
      </c>
      <c r="E1894" s="16">
        <v>7504</v>
      </c>
      <c r="F1894" s="16">
        <v>4295</v>
      </c>
      <c r="G1894" s="16">
        <v>3209</v>
      </c>
      <c r="H1894" s="16">
        <f t="shared" si="81"/>
        <v>42.763859275053306</v>
      </c>
    </row>
    <row r="1895" spans="1:8" ht="14.1" customHeight="1">
      <c r="A1895" s="5">
        <v>1258</v>
      </c>
      <c r="B1895" s="7" t="s">
        <v>361</v>
      </c>
      <c r="C1895" s="8" t="s">
        <v>793</v>
      </c>
      <c r="E1895" s="16">
        <v>7895</v>
      </c>
      <c r="F1895" s="16">
        <v>4295</v>
      </c>
      <c r="G1895" s="16">
        <v>3600</v>
      </c>
      <c r="H1895" s="16">
        <f t="shared" si="81"/>
        <v>45.598480050664982</v>
      </c>
    </row>
    <row r="1896" spans="1:8" ht="14.1" customHeight="1">
      <c r="A1896" s="5">
        <v>1259</v>
      </c>
      <c r="B1896" s="7" t="s">
        <v>361</v>
      </c>
      <c r="C1896" s="8" t="s">
        <v>793</v>
      </c>
      <c r="E1896" s="16">
        <v>8051</v>
      </c>
      <c r="F1896" s="16">
        <v>4295</v>
      </c>
      <c r="G1896" s="16">
        <v>3756</v>
      </c>
      <c r="H1896" s="16">
        <f t="shared" si="81"/>
        <v>46.65258974040492</v>
      </c>
    </row>
    <row r="1897" spans="1:8" ht="14.1" customHeight="1">
      <c r="A1897" s="5">
        <v>1260</v>
      </c>
      <c r="B1897" s="7" t="s">
        <v>361</v>
      </c>
      <c r="C1897" s="8" t="s">
        <v>793</v>
      </c>
    </row>
    <row r="1898" spans="1:8" ht="14.1" customHeight="1">
      <c r="A1898" s="5">
        <v>1261</v>
      </c>
      <c r="B1898" s="7" t="s">
        <v>361</v>
      </c>
      <c r="C1898" s="8" t="s">
        <v>793</v>
      </c>
    </row>
    <row r="1899" spans="1:8" ht="14.1" customHeight="1">
      <c r="A1899" s="5">
        <v>1262</v>
      </c>
      <c r="B1899" s="7" t="s">
        <v>361</v>
      </c>
      <c r="C1899" s="8" t="s">
        <v>793</v>
      </c>
    </row>
    <row r="1900" spans="1:8" ht="14.1" customHeight="1">
      <c r="A1900" s="5">
        <v>1263</v>
      </c>
      <c r="B1900" s="7" t="s">
        <v>361</v>
      </c>
      <c r="C1900" s="8" t="s">
        <v>794</v>
      </c>
    </row>
    <row r="1901" spans="1:8" ht="14.1" customHeight="1">
      <c r="A1901" s="5">
        <v>1264</v>
      </c>
      <c r="B1901" s="7" t="s">
        <v>361</v>
      </c>
      <c r="C1901" s="8" t="s">
        <v>794</v>
      </c>
    </row>
    <row r="1902" spans="1:8" ht="14.1" customHeight="1">
      <c r="A1902" s="5">
        <v>1265</v>
      </c>
      <c r="B1902" s="7" t="s">
        <v>361</v>
      </c>
      <c r="C1902" s="8" t="s">
        <v>794</v>
      </c>
    </row>
    <row r="1903" spans="1:8" ht="14.1" customHeight="1">
      <c r="A1903" s="5">
        <v>1266</v>
      </c>
      <c r="B1903" s="7" t="s">
        <v>361</v>
      </c>
      <c r="C1903" s="8" t="s">
        <v>794</v>
      </c>
    </row>
    <row r="1904" spans="1:8" ht="14.1" customHeight="1">
      <c r="A1904" s="5">
        <v>1267</v>
      </c>
      <c r="B1904" s="7" t="s">
        <v>361</v>
      </c>
      <c r="C1904" s="8" t="s">
        <v>794</v>
      </c>
    </row>
    <row r="1905" spans="1:3" ht="14.1" customHeight="1">
      <c r="A1905" s="5">
        <v>1268</v>
      </c>
      <c r="B1905" s="7" t="s">
        <v>361</v>
      </c>
      <c r="C1905" s="8" t="s">
        <v>794</v>
      </c>
    </row>
    <row r="1906" spans="1:3" ht="14.1" customHeight="1">
      <c r="A1906" s="5">
        <v>1269</v>
      </c>
      <c r="B1906" s="7" t="s">
        <v>361</v>
      </c>
      <c r="C1906" s="8" t="s">
        <v>794</v>
      </c>
    </row>
    <row r="1907" spans="1:3" ht="14.1" customHeight="1">
      <c r="A1907" s="5">
        <v>1270</v>
      </c>
      <c r="B1907" s="7" t="s">
        <v>361</v>
      </c>
      <c r="C1907" s="8" t="s">
        <v>794</v>
      </c>
    </row>
    <row r="1908" spans="1:3" ht="14.1" customHeight="1">
      <c r="A1908" s="5">
        <v>1271</v>
      </c>
      <c r="B1908" s="7" t="s">
        <v>361</v>
      </c>
      <c r="C1908" s="8" t="s">
        <v>794</v>
      </c>
    </row>
    <row r="1909" spans="1:3" ht="14.1" customHeight="1">
      <c r="A1909" s="5">
        <v>1272</v>
      </c>
      <c r="B1909" s="7" t="s">
        <v>361</v>
      </c>
      <c r="C1909" s="8" t="s">
        <v>794</v>
      </c>
    </row>
    <row r="1910" spans="1:3" ht="14.1" customHeight="1">
      <c r="A1910" s="5">
        <v>1273</v>
      </c>
      <c r="B1910" s="7" t="s">
        <v>361</v>
      </c>
      <c r="C1910" s="8" t="s">
        <v>794</v>
      </c>
    </row>
    <row r="1911" spans="1:3" ht="14.1" customHeight="1">
      <c r="A1911" s="5">
        <v>1274</v>
      </c>
      <c r="B1911" s="7" t="s">
        <v>361</v>
      </c>
      <c r="C1911" s="8" t="s">
        <v>794</v>
      </c>
    </row>
    <row r="1912" spans="1:3" ht="14.1" customHeight="1">
      <c r="A1912" s="5">
        <v>1275</v>
      </c>
      <c r="B1912" s="7" t="s">
        <v>361</v>
      </c>
      <c r="C1912" s="8" t="s">
        <v>794</v>
      </c>
    </row>
    <row r="1913" spans="1:3" ht="14.1" customHeight="1">
      <c r="A1913" s="5">
        <v>1276</v>
      </c>
      <c r="B1913" s="7" t="s">
        <v>361</v>
      </c>
      <c r="C1913" s="8" t="s">
        <v>794</v>
      </c>
    </row>
    <row r="1914" spans="1:3" ht="14.1" customHeight="1">
      <c r="A1914" s="5">
        <v>1277</v>
      </c>
      <c r="B1914" s="7" t="s">
        <v>361</v>
      </c>
      <c r="C1914" s="8" t="s">
        <v>794</v>
      </c>
    </row>
    <row r="1915" spans="1:3" ht="14.1" customHeight="1">
      <c r="A1915" s="5">
        <v>1278</v>
      </c>
      <c r="B1915" s="7" t="s">
        <v>361</v>
      </c>
      <c r="C1915" s="8" t="s">
        <v>794</v>
      </c>
    </row>
    <row r="1916" spans="1:3" ht="14.1" customHeight="1">
      <c r="A1916" s="5">
        <v>1279</v>
      </c>
      <c r="B1916" s="7" t="s">
        <v>361</v>
      </c>
      <c r="C1916" s="8" t="s">
        <v>794</v>
      </c>
    </row>
    <row r="1917" spans="1:3" ht="14.1" customHeight="1">
      <c r="A1917" s="5">
        <v>1280</v>
      </c>
      <c r="B1917" s="7" t="s">
        <v>361</v>
      </c>
      <c r="C1917" s="8" t="s">
        <v>794</v>
      </c>
    </row>
    <row r="1918" spans="1:3" ht="14.1" customHeight="1">
      <c r="A1918" s="5">
        <v>1281</v>
      </c>
      <c r="B1918" s="7" t="s">
        <v>361</v>
      </c>
      <c r="C1918" s="8" t="s">
        <v>794</v>
      </c>
    </row>
    <row r="1919" spans="1:3" ht="14.1" customHeight="1">
      <c r="A1919" s="5">
        <v>1282</v>
      </c>
      <c r="B1919" s="7" t="s">
        <v>361</v>
      </c>
      <c r="C1919" s="8" t="s">
        <v>794</v>
      </c>
    </row>
    <row r="1920" spans="1:3" ht="14.1" customHeight="1">
      <c r="A1920" s="5">
        <v>1283</v>
      </c>
      <c r="B1920" s="7" t="s">
        <v>361</v>
      </c>
      <c r="C1920" s="8" t="s">
        <v>794</v>
      </c>
    </row>
    <row r="1921" spans="1:8" ht="14.1" customHeight="1">
      <c r="A1921" s="5">
        <v>1284</v>
      </c>
      <c r="B1921" s="7" t="s">
        <v>361</v>
      </c>
      <c r="C1921" s="8" t="s">
        <v>794</v>
      </c>
    </row>
    <row r="1922" spans="1:8" ht="14.1" customHeight="1">
      <c r="A1922" s="5">
        <v>1285</v>
      </c>
      <c r="B1922" s="7" t="s">
        <v>361</v>
      </c>
      <c r="C1922" s="8" t="s">
        <v>794</v>
      </c>
    </row>
    <row r="1923" spans="1:8" ht="14.1" customHeight="1">
      <c r="A1923" s="5">
        <v>1286</v>
      </c>
      <c r="B1923" s="7" t="s">
        <v>361</v>
      </c>
      <c r="C1923" s="8" t="s">
        <v>794</v>
      </c>
    </row>
    <row r="1924" spans="1:8" ht="14.1" customHeight="1">
      <c r="A1924" s="5">
        <v>1287</v>
      </c>
      <c r="B1924" s="7" t="s">
        <v>361</v>
      </c>
      <c r="C1924" s="8" t="s">
        <v>794</v>
      </c>
      <c r="E1924" s="16">
        <v>8285</v>
      </c>
      <c r="F1924" s="16">
        <v>4596</v>
      </c>
      <c r="G1924" s="16">
        <v>3689</v>
      </c>
      <c r="H1924" s="16">
        <f t="shared" si="81"/>
        <v>44.526252263126132</v>
      </c>
    </row>
    <row r="1925" spans="1:8" ht="14.1" customHeight="1">
      <c r="A1925" s="5">
        <v>1288</v>
      </c>
      <c r="B1925" s="7" t="s">
        <v>361</v>
      </c>
      <c r="C1925" s="8" t="s">
        <v>794</v>
      </c>
      <c r="E1925" s="16">
        <v>7957</v>
      </c>
      <c r="F1925" s="16">
        <v>4596</v>
      </c>
      <c r="G1925" s="16">
        <v>3361</v>
      </c>
      <c r="H1925" s="16">
        <f t="shared" si="81"/>
        <v>42.23953751413849</v>
      </c>
    </row>
    <row r="1926" spans="1:8" ht="14.1" customHeight="1">
      <c r="A1926" s="5">
        <v>1289</v>
      </c>
      <c r="B1926" s="7" t="s">
        <v>361</v>
      </c>
      <c r="C1926" s="8" t="s">
        <v>794</v>
      </c>
      <c r="E1926" s="16">
        <v>8121</v>
      </c>
      <c r="F1926" s="16">
        <v>4596</v>
      </c>
      <c r="G1926" s="16">
        <v>3525</v>
      </c>
      <c r="H1926" s="16">
        <f t="shared" si="81"/>
        <v>43.405984484669375</v>
      </c>
    </row>
    <row r="1927" spans="1:8" ht="14.1" customHeight="1">
      <c r="A1927" s="5">
        <v>1290</v>
      </c>
      <c r="B1927" s="7" t="s">
        <v>361</v>
      </c>
      <c r="C1927" s="8" t="s">
        <v>794</v>
      </c>
      <c r="E1927" s="16">
        <v>8449</v>
      </c>
      <c r="F1927" s="16">
        <v>4596</v>
      </c>
      <c r="G1927" s="16">
        <v>3853</v>
      </c>
      <c r="H1927" s="16">
        <f t="shared" si="81"/>
        <v>45.603029944372118</v>
      </c>
    </row>
    <row r="1928" spans="1:8" ht="14.1" customHeight="1">
      <c r="A1928" s="5">
        <v>1291</v>
      </c>
      <c r="B1928" s="7" t="s">
        <v>361</v>
      </c>
      <c r="C1928" s="8" t="s">
        <v>794</v>
      </c>
    </row>
    <row r="1929" spans="1:8" ht="14.1" customHeight="1">
      <c r="A1929" s="5">
        <v>1292</v>
      </c>
      <c r="B1929" s="7" t="s">
        <v>361</v>
      </c>
      <c r="C1929" s="8" t="s">
        <v>794</v>
      </c>
    </row>
    <row r="1930" spans="1:8" ht="14.1" customHeight="1">
      <c r="A1930" s="5">
        <v>1293</v>
      </c>
      <c r="B1930" s="7" t="s">
        <v>361</v>
      </c>
      <c r="C1930" s="8" t="s">
        <v>794</v>
      </c>
    </row>
    <row r="1931" spans="1:8" ht="14.1" customHeight="1">
      <c r="A1931" s="5">
        <v>1294</v>
      </c>
      <c r="B1931" s="7" t="s">
        <v>361</v>
      </c>
      <c r="C1931" s="8" t="s">
        <v>794</v>
      </c>
    </row>
    <row r="1932" spans="1:8" ht="14.1" customHeight="1">
      <c r="A1932" s="5">
        <v>1295</v>
      </c>
      <c r="B1932" s="7" t="s">
        <v>361</v>
      </c>
      <c r="C1932" s="8" t="s">
        <v>794</v>
      </c>
      <c r="E1932" s="16">
        <v>7961</v>
      </c>
      <c r="F1932" s="16">
        <v>4601</v>
      </c>
      <c r="G1932" s="16">
        <v>3360</v>
      </c>
      <c r="H1932" s="16">
        <f t="shared" ref="H1932:H1990" si="83">G1932/E1932*100</f>
        <v>42.205753046099737</v>
      </c>
    </row>
    <row r="1933" spans="1:8" ht="14.1" customHeight="1">
      <c r="A1933" s="5">
        <v>1296</v>
      </c>
      <c r="B1933" s="7" t="s">
        <v>361</v>
      </c>
      <c r="C1933" s="8" t="s">
        <v>794</v>
      </c>
      <c r="E1933" s="16">
        <v>7646</v>
      </c>
      <c r="F1933" s="16">
        <v>4602</v>
      </c>
      <c r="G1933" s="16">
        <v>3044</v>
      </c>
      <c r="H1933" s="16">
        <f t="shared" si="83"/>
        <v>39.811666230708873</v>
      </c>
    </row>
    <row r="1934" spans="1:8" ht="14.1" customHeight="1">
      <c r="A1934" s="5">
        <v>1297</v>
      </c>
      <c r="B1934" s="7" t="s">
        <v>361</v>
      </c>
      <c r="C1934" s="8" t="s">
        <v>794</v>
      </c>
      <c r="E1934" s="16">
        <v>7804</v>
      </c>
      <c r="F1934" s="16">
        <v>4603</v>
      </c>
      <c r="G1934" s="16">
        <v>3201</v>
      </c>
      <c r="H1934" s="16">
        <f t="shared" si="83"/>
        <v>41.017426960533058</v>
      </c>
    </row>
    <row r="1935" spans="1:8" ht="14.1" customHeight="1">
      <c r="A1935" s="5">
        <v>1298</v>
      </c>
      <c r="B1935" s="7" t="s">
        <v>361</v>
      </c>
      <c r="C1935" s="8" t="s">
        <v>794</v>
      </c>
      <c r="E1935" s="16">
        <v>8119</v>
      </c>
      <c r="F1935" s="16">
        <v>4604</v>
      </c>
      <c r="G1935" s="16">
        <v>3515</v>
      </c>
      <c r="H1935" s="16">
        <f t="shared" si="83"/>
        <v>43.293509052839021</v>
      </c>
    </row>
    <row r="1936" spans="1:8" ht="14.1" customHeight="1">
      <c r="A1936" s="5">
        <v>1299</v>
      </c>
      <c r="B1936" s="7" t="s">
        <v>361</v>
      </c>
      <c r="C1936" s="8" t="s">
        <v>794</v>
      </c>
    </row>
    <row r="1937" spans="1:18" ht="14.1" customHeight="1">
      <c r="A1937" s="5">
        <v>1300</v>
      </c>
      <c r="B1937" s="7" t="s">
        <v>361</v>
      </c>
      <c r="C1937" s="8" t="s">
        <v>794</v>
      </c>
    </row>
    <row r="1938" spans="1:18" ht="14.1" customHeight="1">
      <c r="A1938" s="5">
        <v>1301</v>
      </c>
      <c r="B1938" s="7" t="s">
        <v>361</v>
      </c>
      <c r="C1938" s="8" t="s">
        <v>794</v>
      </c>
    </row>
    <row r="1939" spans="1:18" ht="14.1" customHeight="1">
      <c r="A1939" s="5">
        <v>1302</v>
      </c>
      <c r="B1939" s="7" t="s">
        <v>361</v>
      </c>
      <c r="C1939" s="8" t="s">
        <v>794</v>
      </c>
    </row>
    <row r="1940" spans="1:18" ht="14.1" customHeight="1">
      <c r="B1940" s="7" t="s">
        <v>361</v>
      </c>
    </row>
    <row r="1941" spans="1:18" ht="14.1" customHeight="1">
      <c r="B1941" s="7" t="s">
        <v>361</v>
      </c>
    </row>
    <row r="1942" spans="1:18" ht="14.1" customHeight="1">
      <c r="B1942" s="7" t="s">
        <v>361</v>
      </c>
      <c r="C1942" s="5" t="s">
        <v>795</v>
      </c>
    </row>
    <row r="1943" spans="1:18" ht="14.1" customHeight="1">
      <c r="B1943" s="7" t="s">
        <v>762</v>
      </c>
      <c r="C1943" s="28"/>
    </row>
    <row r="1944" spans="1:18" ht="14.1" customHeight="1">
      <c r="B1944" s="7" t="s">
        <v>762</v>
      </c>
    </row>
    <row r="1945" spans="1:18" ht="14.1" customHeight="1">
      <c r="B1945" s="7" t="s">
        <v>762</v>
      </c>
    </row>
    <row r="1946" spans="1:18" ht="14.1" customHeight="1">
      <c r="B1946" s="7" t="s">
        <v>762</v>
      </c>
    </row>
    <row r="1947" spans="1:18" ht="14.1" customHeight="1">
      <c r="B1947" s="7" t="s">
        <v>762</v>
      </c>
      <c r="E1947" s="16">
        <v>8635.1</v>
      </c>
      <c r="F1947" s="16">
        <v>8170.5</v>
      </c>
      <c r="G1947" s="16">
        <v>464.60000000000036</v>
      </c>
      <c r="H1947" s="16">
        <f t="shared" si="83"/>
        <v>5.3803661798936941</v>
      </c>
      <c r="J1947" s="16">
        <v>8635.1</v>
      </c>
      <c r="K1947" s="16">
        <v>7989.5</v>
      </c>
      <c r="L1947" s="16">
        <v>645.60000000000036</v>
      </c>
      <c r="M1947" s="16">
        <f>L1947/J1947*100</f>
        <v>7.4764623455431947</v>
      </c>
      <c r="O1947" s="16">
        <v>8635.1</v>
      </c>
      <c r="P1947" s="16">
        <v>8509.7000000000007</v>
      </c>
      <c r="Q1947" s="16">
        <v>125.39999999999964</v>
      </c>
      <c r="R1947" s="16">
        <f>Q1947/O1947*100</f>
        <v>1.4522124816157269</v>
      </c>
    </row>
    <row r="1948" spans="1:18" ht="14.1" customHeight="1">
      <c r="B1948" s="7" t="s">
        <v>762</v>
      </c>
    </row>
    <row r="1949" spans="1:18" ht="14.1" customHeight="1">
      <c r="B1949" s="7" t="s">
        <v>762</v>
      </c>
    </row>
    <row r="1950" spans="1:18" ht="14.1" customHeight="1">
      <c r="B1950" s="7" t="s">
        <v>762</v>
      </c>
    </row>
    <row r="1951" spans="1:18" ht="14.1" customHeight="1">
      <c r="B1951" s="7" t="s">
        <v>762</v>
      </c>
      <c r="J1951" s="16">
        <v>8575</v>
      </c>
      <c r="K1951" s="16">
        <v>8560</v>
      </c>
      <c r="L1951" s="16">
        <v>15</v>
      </c>
      <c r="M1951" s="16">
        <f t="shared" ref="M1951:M1969" si="84">L1951/J1951*100</f>
        <v>0.1749271137026239</v>
      </c>
    </row>
    <row r="1952" spans="1:18" ht="14.1" customHeight="1">
      <c r="B1952" s="7" t="s">
        <v>762</v>
      </c>
    </row>
    <row r="1953" spans="2:18" ht="14.1" customHeight="1">
      <c r="B1953" s="7" t="s">
        <v>762</v>
      </c>
    </row>
    <row r="1954" spans="2:18" ht="14.1" customHeight="1">
      <c r="B1954" s="7" t="s">
        <v>762</v>
      </c>
    </row>
    <row r="1955" spans="2:18" ht="14.1" customHeight="1">
      <c r="B1955" s="7" t="s">
        <v>762</v>
      </c>
    </row>
    <row r="1956" spans="2:18" ht="14.1" customHeight="1">
      <c r="B1956" s="7" t="s">
        <v>762</v>
      </c>
      <c r="E1956" s="16">
        <v>8715.2000000000007</v>
      </c>
      <c r="F1956" s="16">
        <v>7715.4</v>
      </c>
      <c r="G1956" s="16">
        <v>999.80000000000109</v>
      </c>
      <c r="H1956" s="16">
        <f t="shared" si="83"/>
        <v>11.471911143748864</v>
      </c>
      <c r="J1956" s="16">
        <v>8715.2000000000007</v>
      </c>
      <c r="K1956" s="16">
        <v>8510.5</v>
      </c>
      <c r="L1956" s="16">
        <v>204.70000000000073</v>
      </c>
      <c r="M1956" s="16">
        <f t="shared" si="84"/>
        <v>2.348769965118422</v>
      </c>
      <c r="O1956" s="16">
        <v>8715.2000000000007</v>
      </c>
      <c r="P1956" s="16">
        <v>7980.3</v>
      </c>
      <c r="Q1956" s="16">
        <v>734.90000000000055</v>
      </c>
      <c r="R1956" s="16">
        <f t="shared" ref="R1956:R1990" si="85">Q1956/O1956*100</f>
        <v>8.4323939783367052</v>
      </c>
    </row>
    <row r="1957" spans="2:18" ht="14.1" customHeight="1">
      <c r="B1957" s="7" t="s">
        <v>762</v>
      </c>
    </row>
    <row r="1958" spans="2:18" ht="14.1" customHeight="1">
      <c r="B1958" s="7" t="s">
        <v>762</v>
      </c>
    </row>
    <row r="1959" spans="2:18" ht="14.1" customHeight="1">
      <c r="B1959" s="7" t="s">
        <v>762</v>
      </c>
    </row>
    <row r="1960" spans="2:18" ht="14.1" customHeight="1">
      <c r="B1960" s="7" t="s">
        <v>762</v>
      </c>
      <c r="E1960" s="16">
        <v>8925</v>
      </c>
      <c r="F1960" s="16">
        <v>8055</v>
      </c>
      <c r="G1960" s="16">
        <v>870</v>
      </c>
      <c r="H1960" s="16">
        <f t="shared" si="83"/>
        <v>9.7478991596638664</v>
      </c>
      <c r="J1960" s="16">
        <v>8925</v>
      </c>
      <c r="K1960" s="16">
        <v>8735</v>
      </c>
      <c r="L1960" s="16">
        <v>190</v>
      </c>
      <c r="M1960" s="16">
        <f t="shared" si="84"/>
        <v>2.1288515406162465</v>
      </c>
    </row>
    <row r="1961" spans="2:18" ht="14.1" customHeight="1">
      <c r="B1961" s="7" t="s">
        <v>762</v>
      </c>
    </row>
    <row r="1962" spans="2:18" ht="14.1" customHeight="1">
      <c r="B1962" s="7" t="s">
        <v>762</v>
      </c>
    </row>
    <row r="1963" spans="2:18" ht="14.1" customHeight="1">
      <c r="B1963" s="7" t="s">
        <v>762</v>
      </c>
    </row>
    <row r="1964" spans="2:18" ht="14.1" customHeight="1">
      <c r="B1964" s="7" t="s">
        <v>762</v>
      </c>
    </row>
    <row r="1965" spans="2:18" ht="14.1" customHeight="1">
      <c r="B1965" s="7" t="s">
        <v>762</v>
      </c>
      <c r="E1965" s="16">
        <v>8929.7000000000007</v>
      </c>
      <c r="F1965" s="16">
        <v>8074.1</v>
      </c>
      <c r="G1965" s="16">
        <v>855.60000000000036</v>
      </c>
      <c r="H1965" s="16">
        <f t="shared" si="83"/>
        <v>9.5815088972753877</v>
      </c>
      <c r="J1965" s="16">
        <v>8929.7000000000007</v>
      </c>
      <c r="K1965" s="16">
        <v>8330</v>
      </c>
      <c r="L1965" s="16">
        <v>599.70000000000073</v>
      </c>
      <c r="M1965" s="16">
        <f t="shared" si="84"/>
        <v>6.7157911240019335</v>
      </c>
      <c r="O1965" s="16">
        <v>8929.7000000000007</v>
      </c>
      <c r="P1965" s="16">
        <v>8145</v>
      </c>
      <c r="Q1965" s="16">
        <v>784.70000000000073</v>
      </c>
      <c r="R1965" s="16">
        <f t="shared" si="85"/>
        <v>8.7875292563020118</v>
      </c>
    </row>
    <row r="1966" spans="2:18" ht="14.1" customHeight="1">
      <c r="B1966" s="7" t="s">
        <v>762</v>
      </c>
    </row>
    <row r="1967" spans="2:18" ht="14.1" customHeight="1">
      <c r="B1967" s="7" t="s">
        <v>762</v>
      </c>
    </row>
    <row r="1968" spans="2:18" ht="14.1" customHeight="1">
      <c r="B1968" s="7" t="s">
        <v>762</v>
      </c>
    </row>
    <row r="1969" spans="1:18" ht="14.1" customHeight="1">
      <c r="B1969" s="7" t="s">
        <v>762</v>
      </c>
      <c r="J1969" s="16">
        <v>8565</v>
      </c>
      <c r="K1969" s="16">
        <v>8230</v>
      </c>
      <c r="L1969" s="16">
        <v>335</v>
      </c>
      <c r="M1969" s="16">
        <f t="shared" si="84"/>
        <v>3.9112667834208992</v>
      </c>
    </row>
    <row r="1970" spans="1:18" ht="14.1" customHeight="1">
      <c r="B1970" s="7" t="s">
        <v>762</v>
      </c>
    </row>
    <row r="1971" spans="1:18" ht="14.1" customHeight="1">
      <c r="B1971" s="7" t="s">
        <v>762</v>
      </c>
    </row>
    <row r="1972" spans="1:18" ht="14.1" customHeight="1">
      <c r="B1972" s="7" t="s">
        <v>762</v>
      </c>
    </row>
    <row r="1973" spans="1:18" ht="14.1" customHeight="1">
      <c r="B1973" s="7" t="s">
        <v>762</v>
      </c>
    </row>
    <row r="1976" spans="1:18" ht="14.1" customHeight="1">
      <c r="A1976" s="5">
        <v>159</v>
      </c>
      <c r="B1976" s="7" t="s">
        <v>796</v>
      </c>
      <c r="C1976" s="8" t="s">
        <v>797</v>
      </c>
    </row>
    <row r="1977" spans="1:18" ht="14.1" customHeight="1">
      <c r="A1977" s="5">
        <v>163</v>
      </c>
      <c r="B1977" s="7" t="s">
        <v>796</v>
      </c>
      <c r="C1977" s="8" t="s">
        <v>797</v>
      </c>
      <c r="O1977" s="16">
        <v>6845</v>
      </c>
      <c r="P1977" s="16">
        <v>6195</v>
      </c>
      <c r="Q1977" s="16">
        <v>650</v>
      </c>
      <c r="R1977" s="16">
        <f t="shared" si="85"/>
        <v>9.4959824689554431</v>
      </c>
    </row>
    <row r="1978" spans="1:18" ht="14.1" customHeight="1">
      <c r="A1978" s="5">
        <v>167</v>
      </c>
      <c r="B1978" s="7" t="s">
        <v>796</v>
      </c>
      <c r="C1978" s="8" t="s">
        <v>797</v>
      </c>
      <c r="O1978" s="16">
        <v>6845</v>
      </c>
      <c r="P1978" s="16">
        <v>6195</v>
      </c>
      <c r="Q1978" s="16">
        <v>650</v>
      </c>
      <c r="R1978" s="16">
        <f t="shared" si="85"/>
        <v>9.4959824689554431</v>
      </c>
    </row>
    <row r="1979" spans="1:18" ht="14.1" customHeight="1">
      <c r="A1979" s="5">
        <v>171</v>
      </c>
      <c r="B1979" s="7" t="s">
        <v>796</v>
      </c>
      <c r="C1979" s="8" t="s">
        <v>797</v>
      </c>
    </row>
    <row r="1980" spans="1:18" ht="14.1" customHeight="1">
      <c r="A1980" s="5">
        <v>199</v>
      </c>
      <c r="B1980" s="7" t="s">
        <v>796</v>
      </c>
      <c r="C1980" s="8" t="s">
        <v>798</v>
      </c>
    </row>
    <row r="1981" spans="1:18" ht="14.1" customHeight="1">
      <c r="A1981" s="5">
        <v>203</v>
      </c>
      <c r="B1981" s="7" t="s">
        <v>796</v>
      </c>
      <c r="C1981" s="8" t="s">
        <v>798</v>
      </c>
      <c r="O1981" s="16">
        <v>6465</v>
      </c>
      <c r="P1981" s="16">
        <v>6205</v>
      </c>
      <c r="Q1981" s="16">
        <v>260</v>
      </c>
      <c r="R1981" s="16">
        <f t="shared" si="85"/>
        <v>4.0216550657385923</v>
      </c>
    </row>
    <row r="1982" spans="1:18" ht="14.1" customHeight="1">
      <c r="A1982" s="5">
        <v>207</v>
      </c>
      <c r="B1982" s="7" t="s">
        <v>796</v>
      </c>
      <c r="C1982" s="8" t="s">
        <v>798</v>
      </c>
      <c r="O1982" s="16">
        <v>6495</v>
      </c>
      <c r="P1982" s="16">
        <v>6205</v>
      </c>
      <c r="Q1982" s="16">
        <v>290</v>
      </c>
      <c r="R1982" s="16">
        <f t="shared" si="85"/>
        <v>4.4649730561970742</v>
      </c>
    </row>
    <row r="1983" spans="1:18" ht="14.1" customHeight="1">
      <c r="A1983" s="5">
        <v>211</v>
      </c>
      <c r="B1983" s="7" t="s">
        <v>796</v>
      </c>
      <c r="C1983" s="8" t="s">
        <v>798</v>
      </c>
    </row>
    <row r="1984" spans="1:18" ht="14.1" customHeight="1">
      <c r="A1984" s="5">
        <v>278</v>
      </c>
      <c r="B1984" s="7" t="s">
        <v>796</v>
      </c>
      <c r="C1984" s="8" t="s">
        <v>799</v>
      </c>
    </row>
    <row r="1985" spans="1:18" ht="14.1" customHeight="1">
      <c r="A1985" s="5">
        <v>282</v>
      </c>
      <c r="B1985" s="7" t="s">
        <v>796</v>
      </c>
      <c r="C1985" s="8" t="s">
        <v>799</v>
      </c>
      <c r="O1985" s="16">
        <v>6525</v>
      </c>
      <c r="P1985" s="16">
        <v>5850</v>
      </c>
      <c r="Q1985" s="16">
        <v>675</v>
      </c>
      <c r="R1985" s="16">
        <f t="shared" si="85"/>
        <v>10.344827586206897</v>
      </c>
    </row>
    <row r="1986" spans="1:18" ht="14.1" customHeight="1">
      <c r="A1986" s="5">
        <v>286</v>
      </c>
      <c r="B1986" s="7" t="s">
        <v>796</v>
      </c>
      <c r="C1986" s="8" t="s">
        <v>799</v>
      </c>
      <c r="O1986" s="16">
        <v>6390</v>
      </c>
      <c r="P1986" s="16">
        <v>5850</v>
      </c>
      <c r="Q1986" s="16">
        <v>540</v>
      </c>
      <c r="R1986" s="16">
        <f t="shared" si="85"/>
        <v>8.4507042253521121</v>
      </c>
    </row>
    <row r="1987" spans="1:18" ht="14.1" customHeight="1">
      <c r="A1987" s="5">
        <v>290</v>
      </c>
      <c r="B1987" s="7" t="s">
        <v>796</v>
      </c>
      <c r="C1987" s="8" t="s">
        <v>799</v>
      </c>
    </row>
    <row r="1988" spans="1:18" ht="14.1" customHeight="1">
      <c r="A1988" s="5">
        <v>472</v>
      </c>
      <c r="B1988" s="7" t="s">
        <v>796</v>
      </c>
      <c r="C1988" s="8" t="s">
        <v>800</v>
      </c>
      <c r="E1988" s="16">
        <v>5500</v>
      </c>
      <c r="F1988" s="16">
        <v>3425</v>
      </c>
      <c r="G1988" s="16">
        <v>2075</v>
      </c>
      <c r="H1988" s="16">
        <f t="shared" si="83"/>
        <v>37.727272727272727</v>
      </c>
    </row>
    <row r="1989" spans="1:18" ht="14.1" customHeight="1">
      <c r="A1989" s="5">
        <v>473</v>
      </c>
      <c r="B1989" s="7" t="s">
        <v>796</v>
      </c>
      <c r="C1989" s="8" t="s">
        <v>800</v>
      </c>
      <c r="E1989" s="16">
        <v>5550</v>
      </c>
      <c r="F1989" s="16">
        <v>4800</v>
      </c>
      <c r="G1989" s="16">
        <v>750</v>
      </c>
      <c r="H1989" s="16">
        <f t="shared" si="83"/>
        <v>13.513513513513514</v>
      </c>
    </row>
    <row r="1990" spans="1:18" ht="14.1" customHeight="1">
      <c r="A1990" s="5">
        <v>474</v>
      </c>
      <c r="B1990" s="7" t="s">
        <v>796</v>
      </c>
      <c r="C1990" s="8" t="s">
        <v>800</v>
      </c>
      <c r="E1990" s="16">
        <v>7900</v>
      </c>
      <c r="F1990" s="16">
        <v>6075</v>
      </c>
      <c r="G1990" s="16">
        <v>1825</v>
      </c>
      <c r="H1990" s="16">
        <f t="shared" si="83"/>
        <v>23.101265822784811</v>
      </c>
      <c r="O1990" s="16">
        <v>7900</v>
      </c>
      <c r="P1990" s="16">
        <v>6825</v>
      </c>
      <c r="Q1990" s="16">
        <v>1075</v>
      </c>
      <c r="R1990" s="16">
        <f t="shared" si="85"/>
        <v>13.60759493670886</v>
      </c>
    </row>
    <row r="1991" spans="1:18" ht="14.1" customHeight="1">
      <c r="A1991" s="5">
        <v>475</v>
      </c>
      <c r="B1991" s="7" t="s">
        <v>796</v>
      </c>
      <c r="C1991" s="8" t="s">
        <v>800</v>
      </c>
    </row>
    <row r="1992" spans="1:18" ht="14.1" customHeight="1">
      <c r="A1992" s="5">
        <v>476</v>
      </c>
      <c r="B1992" s="7" t="s">
        <v>796</v>
      </c>
      <c r="C1992" s="8" t="s">
        <v>800</v>
      </c>
    </row>
    <row r="1993" spans="1:18" ht="14.1" customHeight="1">
      <c r="A1993" s="5">
        <v>477</v>
      </c>
      <c r="B1993" s="7" t="s">
        <v>796</v>
      </c>
      <c r="C1993" s="8" t="s">
        <v>800</v>
      </c>
    </row>
    <row r="1994" spans="1:18" ht="14.1" customHeight="1">
      <c r="A1994" s="5">
        <v>478</v>
      </c>
      <c r="B1994" s="7" t="s">
        <v>796</v>
      </c>
      <c r="C1994" s="8" t="s">
        <v>800</v>
      </c>
    </row>
    <row r="1995" spans="1:18" ht="14.1" customHeight="1">
      <c r="A1995" s="5">
        <v>479</v>
      </c>
      <c r="B1995" s="7" t="s">
        <v>796</v>
      </c>
      <c r="C1995" s="8" t="s">
        <v>800</v>
      </c>
    </row>
    <row r="1996" spans="1:18" ht="14.1" customHeight="1">
      <c r="A1996" s="5">
        <v>480</v>
      </c>
      <c r="B1996" s="7" t="s">
        <v>796</v>
      </c>
      <c r="C1996" s="8" t="s">
        <v>800</v>
      </c>
    </row>
    <row r="1997" spans="1:18" ht="14.1" customHeight="1">
      <c r="A1997" s="5">
        <v>481</v>
      </c>
      <c r="B1997" s="7" t="s">
        <v>796</v>
      </c>
      <c r="C1997" s="8" t="s">
        <v>800</v>
      </c>
    </row>
    <row r="1998" spans="1:18" ht="14.1" customHeight="1">
      <c r="A1998" s="5">
        <v>482</v>
      </c>
      <c r="B1998" s="7" t="s">
        <v>796</v>
      </c>
      <c r="C1998" s="8" t="s">
        <v>800</v>
      </c>
    </row>
    <row r="1999" spans="1:18" ht="14.1" customHeight="1">
      <c r="A1999" s="5">
        <v>483</v>
      </c>
      <c r="B1999" s="7" t="s">
        <v>796</v>
      </c>
      <c r="C1999" s="8" t="s">
        <v>800</v>
      </c>
    </row>
    <row r="2000" spans="1:18" ht="14.1" customHeight="1">
      <c r="A2000" s="5">
        <v>484</v>
      </c>
      <c r="B2000" s="7" t="s">
        <v>796</v>
      </c>
      <c r="C2000" s="8" t="s">
        <v>800</v>
      </c>
    </row>
    <row r="2001" spans="1:8" ht="14.1" customHeight="1">
      <c r="A2001" s="5">
        <v>485</v>
      </c>
      <c r="B2001" s="7" t="s">
        <v>796</v>
      </c>
      <c r="C2001" s="8" t="s">
        <v>800</v>
      </c>
    </row>
    <row r="2002" spans="1:8" ht="14.1" customHeight="1">
      <c r="A2002" s="5">
        <v>486</v>
      </c>
      <c r="B2002" s="7" t="s">
        <v>796</v>
      </c>
      <c r="C2002" s="8" t="s">
        <v>800</v>
      </c>
    </row>
    <row r="2003" spans="1:8" ht="14.1" customHeight="1">
      <c r="A2003" s="5">
        <v>487</v>
      </c>
      <c r="B2003" s="7" t="s">
        <v>796</v>
      </c>
      <c r="C2003" s="8" t="s">
        <v>800</v>
      </c>
    </row>
    <row r="2004" spans="1:8" ht="14.1" customHeight="1">
      <c r="A2004" s="5">
        <v>488</v>
      </c>
      <c r="B2004" s="7" t="s">
        <v>796</v>
      </c>
      <c r="C2004" s="8" t="s">
        <v>800</v>
      </c>
    </row>
    <row r="2005" spans="1:8" ht="14.1" customHeight="1">
      <c r="A2005" s="5">
        <v>489</v>
      </c>
      <c r="B2005" s="7" t="s">
        <v>796</v>
      </c>
      <c r="C2005" s="8" t="s">
        <v>800</v>
      </c>
    </row>
    <row r="2006" spans="1:8" ht="14.1" customHeight="1">
      <c r="A2006" s="5">
        <v>495</v>
      </c>
      <c r="B2006" s="7" t="s">
        <v>796</v>
      </c>
      <c r="C2006" s="8" t="s">
        <v>801</v>
      </c>
    </row>
    <row r="2007" spans="1:8" ht="14.1" customHeight="1">
      <c r="A2007" s="5">
        <v>501</v>
      </c>
      <c r="B2007" s="7" t="s">
        <v>796</v>
      </c>
      <c r="C2007" s="8" t="s">
        <v>801</v>
      </c>
    </row>
    <row r="2008" spans="1:8" ht="14.1" customHeight="1">
      <c r="A2008" s="5">
        <v>502</v>
      </c>
      <c r="B2008" s="7" t="s">
        <v>796</v>
      </c>
      <c r="C2008" s="8" t="s">
        <v>801</v>
      </c>
    </row>
    <row r="2009" spans="1:8" ht="14.1" customHeight="1">
      <c r="A2009" s="5">
        <v>508</v>
      </c>
      <c r="B2009" s="7" t="s">
        <v>796</v>
      </c>
      <c r="C2009" s="8" t="s">
        <v>801</v>
      </c>
    </row>
    <row r="2010" spans="1:8" ht="14.1" customHeight="1">
      <c r="A2010" s="5">
        <v>514</v>
      </c>
      <c r="B2010" s="7" t="s">
        <v>796</v>
      </c>
      <c r="C2010" s="8" t="s">
        <v>801</v>
      </c>
    </row>
    <row r="2011" spans="1:8" ht="14.1" customHeight="1">
      <c r="A2011" s="5">
        <v>521</v>
      </c>
      <c r="B2011" s="7" t="s">
        <v>796</v>
      </c>
      <c r="C2011" s="8" t="s">
        <v>801</v>
      </c>
    </row>
    <row r="2012" spans="1:8" ht="14.1" customHeight="1">
      <c r="A2012" s="5">
        <v>527</v>
      </c>
      <c r="B2012" s="7" t="s">
        <v>796</v>
      </c>
      <c r="C2012" s="8" t="s">
        <v>801</v>
      </c>
    </row>
    <row r="2013" spans="1:8" ht="14.1" customHeight="1">
      <c r="A2013" s="5">
        <v>534</v>
      </c>
      <c r="B2013" s="7" t="s">
        <v>796</v>
      </c>
      <c r="C2013" s="8" t="s">
        <v>801</v>
      </c>
    </row>
    <row r="2014" spans="1:8" ht="14.1" customHeight="1">
      <c r="A2014" s="5">
        <v>540</v>
      </c>
      <c r="B2014" s="7" t="s">
        <v>796</v>
      </c>
      <c r="C2014" s="8" t="s">
        <v>801</v>
      </c>
    </row>
    <row r="2015" spans="1:8" ht="14.1" customHeight="1">
      <c r="A2015" s="5">
        <v>547</v>
      </c>
      <c r="B2015" s="7" t="s">
        <v>796</v>
      </c>
      <c r="C2015" s="8" t="s">
        <v>801</v>
      </c>
      <c r="E2015" s="16">
        <v>7730</v>
      </c>
      <c r="F2015" s="16">
        <v>6558</v>
      </c>
      <c r="G2015" s="16">
        <v>1172</v>
      </c>
      <c r="H2015" s="16">
        <f t="shared" ref="H2015:H2047" si="86">G2015/E2015*100</f>
        <v>15.161707632600258</v>
      </c>
    </row>
    <row r="2016" spans="1:8" ht="14.1" customHeight="1">
      <c r="A2016" s="5">
        <v>553</v>
      </c>
      <c r="B2016" s="7" t="s">
        <v>796</v>
      </c>
      <c r="C2016" s="8" t="s">
        <v>801</v>
      </c>
      <c r="E2016" s="16">
        <v>7483</v>
      </c>
      <c r="F2016" s="16">
        <v>6558</v>
      </c>
      <c r="G2016" s="16">
        <v>925</v>
      </c>
      <c r="H2016" s="16">
        <f t="shared" si="86"/>
        <v>12.361352398770546</v>
      </c>
    </row>
    <row r="2017" spans="1:8" ht="14.1" customHeight="1">
      <c r="A2017" s="5">
        <v>560</v>
      </c>
      <c r="B2017" s="7" t="s">
        <v>796</v>
      </c>
      <c r="C2017" s="8" t="s">
        <v>801</v>
      </c>
      <c r="E2017" s="16">
        <v>7903</v>
      </c>
      <c r="F2017" s="16">
        <v>6558</v>
      </c>
      <c r="G2017" s="16">
        <v>1345</v>
      </c>
      <c r="H2017" s="16">
        <f t="shared" si="86"/>
        <v>17.018853599898772</v>
      </c>
    </row>
    <row r="2018" spans="1:8" ht="14.1" customHeight="1">
      <c r="A2018" s="5">
        <v>566</v>
      </c>
      <c r="B2018" s="7" t="s">
        <v>796</v>
      </c>
      <c r="C2018" s="8" t="s">
        <v>801</v>
      </c>
    </row>
    <row r="2019" spans="1:8" ht="14.1" customHeight="1">
      <c r="A2019" s="5">
        <v>573</v>
      </c>
      <c r="B2019" s="7" t="s">
        <v>796</v>
      </c>
      <c r="C2019" s="8" t="s">
        <v>801</v>
      </c>
    </row>
    <row r="2020" spans="1:8" ht="14.1" customHeight="1">
      <c r="A2020" s="5">
        <v>579</v>
      </c>
      <c r="B2020" s="7" t="s">
        <v>796</v>
      </c>
      <c r="C2020" s="8" t="s">
        <v>801</v>
      </c>
    </row>
    <row r="2021" spans="1:8" ht="14.1" customHeight="1">
      <c r="A2021" s="5">
        <v>585</v>
      </c>
      <c r="B2021" s="7" t="s">
        <v>796</v>
      </c>
      <c r="C2021" s="8" t="s">
        <v>801</v>
      </c>
    </row>
    <row r="2022" spans="1:8" ht="14.1" customHeight="1">
      <c r="A2022" s="5">
        <v>591</v>
      </c>
      <c r="B2022" s="7" t="s">
        <v>796</v>
      </c>
      <c r="C2022" s="8" t="s">
        <v>801</v>
      </c>
    </row>
    <row r="2023" spans="1:8" ht="14.1" customHeight="1">
      <c r="A2023" s="5">
        <v>597</v>
      </c>
      <c r="B2023" s="7" t="s">
        <v>796</v>
      </c>
      <c r="C2023" s="8" t="s">
        <v>801</v>
      </c>
    </row>
    <row r="2024" spans="1:8" ht="14.1" customHeight="1">
      <c r="A2024" s="5">
        <v>598</v>
      </c>
      <c r="B2024" s="7" t="s">
        <v>796</v>
      </c>
      <c r="C2024" s="8" t="s">
        <v>802</v>
      </c>
    </row>
    <row r="2025" spans="1:8" ht="14.1" customHeight="1">
      <c r="A2025" s="5">
        <v>604</v>
      </c>
      <c r="B2025" s="7" t="s">
        <v>796</v>
      </c>
      <c r="C2025" s="8" t="s">
        <v>802</v>
      </c>
    </row>
    <row r="2026" spans="1:8" ht="14.1" customHeight="1">
      <c r="A2026" s="5">
        <v>610</v>
      </c>
      <c r="B2026" s="7" t="s">
        <v>796</v>
      </c>
      <c r="C2026" s="8" t="s">
        <v>802</v>
      </c>
    </row>
    <row r="2027" spans="1:8" ht="14.1" customHeight="1">
      <c r="A2027" s="5">
        <v>617</v>
      </c>
      <c r="B2027" s="7" t="s">
        <v>796</v>
      </c>
      <c r="C2027" s="8" t="s">
        <v>802</v>
      </c>
    </row>
    <row r="2028" spans="1:8" ht="14.1" customHeight="1">
      <c r="A2028" s="5">
        <v>624</v>
      </c>
      <c r="B2028" s="7" t="s">
        <v>796</v>
      </c>
      <c r="C2028" s="8" t="s">
        <v>802</v>
      </c>
    </row>
    <row r="2029" spans="1:8" ht="14.1" customHeight="1">
      <c r="A2029" s="5">
        <v>630</v>
      </c>
      <c r="B2029" s="7" t="s">
        <v>796</v>
      </c>
      <c r="C2029" s="8" t="s">
        <v>802</v>
      </c>
    </row>
    <row r="2030" spans="1:8" ht="14.1" customHeight="1">
      <c r="A2030" s="5">
        <v>636</v>
      </c>
      <c r="B2030" s="7" t="s">
        <v>796</v>
      </c>
      <c r="C2030" s="8" t="s">
        <v>802</v>
      </c>
    </row>
    <row r="2031" spans="1:8" ht="14.1" customHeight="1">
      <c r="A2031" s="5">
        <v>642</v>
      </c>
      <c r="B2031" s="7" t="s">
        <v>796</v>
      </c>
      <c r="C2031" s="8" t="s">
        <v>802</v>
      </c>
    </row>
    <row r="2032" spans="1:8" ht="14.1" customHeight="1">
      <c r="A2032" s="5">
        <v>648</v>
      </c>
      <c r="B2032" s="7" t="s">
        <v>796</v>
      </c>
      <c r="C2032" s="8" t="s">
        <v>802</v>
      </c>
    </row>
    <row r="2033" spans="1:13" ht="14.1" customHeight="1">
      <c r="A2033" s="5">
        <v>655</v>
      </c>
      <c r="B2033" s="7" t="s">
        <v>796</v>
      </c>
      <c r="C2033" s="8" t="s">
        <v>802</v>
      </c>
    </row>
    <row r="2034" spans="1:13" ht="14.1" customHeight="1">
      <c r="A2034" s="5">
        <v>661</v>
      </c>
      <c r="B2034" s="7" t="s">
        <v>796</v>
      </c>
      <c r="C2034" s="8" t="s">
        <v>802</v>
      </c>
    </row>
    <row r="2035" spans="1:13" ht="14.1" customHeight="1">
      <c r="A2035" s="5">
        <v>667</v>
      </c>
      <c r="B2035" s="7" t="s">
        <v>796</v>
      </c>
      <c r="C2035" s="8" t="s">
        <v>802</v>
      </c>
    </row>
    <row r="2036" spans="1:13" ht="14.1" customHeight="1">
      <c r="A2036" s="5">
        <v>673</v>
      </c>
      <c r="B2036" s="7" t="s">
        <v>796</v>
      </c>
      <c r="C2036" s="8" t="s">
        <v>802</v>
      </c>
    </row>
    <row r="2037" spans="1:13" ht="14.1" customHeight="1">
      <c r="A2037" s="5">
        <v>679</v>
      </c>
      <c r="B2037" s="7" t="s">
        <v>796</v>
      </c>
      <c r="C2037" s="8" t="s">
        <v>802</v>
      </c>
    </row>
    <row r="2038" spans="1:13" ht="14.1" customHeight="1">
      <c r="A2038" s="5">
        <v>686</v>
      </c>
      <c r="B2038" s="7" t="s">
        <v>796</v>
      </c>
      <c r="C2038" s="8" t="s">
        <v>802</v>
      </c>
    </row>
    <row r="2039" spans="1:13" ht="14.1" customHeight="1">
      <c r="A2039" s="5">
        <v>693</v>
      </c>
      <c r="B2039" s="7" t="s">
        <v>796</v>
      </c>
      <c r="C2039" s="8" t="s">
        <v>802</v>
      </c>
    </row>
    <row r="2040" spans="1:13" ht="14.1" customHeight="1">
      <c r="A2040" s="5">
        <v>694</v>
      </c>
      <c r="B2040" s="7" t="s">
        <v>796</v>
      </c>
      <c r="C2040" s="8" t="s">
        <v>802</v>
      </c>
    </row>
    <row r="2041" spans="1:13" ht="14.1" customHeight="1">
      <c r="A2041" s="5">
        <v>700</v>
      </c>
      <c r="B2041" s="7" t="s">
        <v>796</v>
      </c>
      <c r="C2041" s="8" t="s">
        <v>802</v>
      </c>
    </row>
    <row r="2042" spans="1:13" ht="14.1" customHeight="1">
      <c r="A2042" s="5">
        <v>706</v>
      </c>
      <c r="B2042" s="7" t="s">
        <v>796</v>
      </c>
      <c r="C2042" s="8" t="s">
        <v>802</v>
      </c>
      <c r="E2042" s="16">
        <v>7013</v>
      </c>
      <c r="F2042" s="16">
        <v>6400</v>
      </c>
      <c r="G2042" s="16">
        <v>613</v>
      </c>
      <c r="H2042" s="16">
        <f t="shared" si="86"/>
        <v>8.7409097390560397</v>
      </c>
    </row>
    <row r="2043" spans="1:13" ht="14.1" customHeight="1">
      <c r="A2043" s="5">
        <v>713</v>
      </c>
      <c r="B2043" s="7" t="s">
        <v>796</v>
      </c>
      <c r="C2043" s="8" t="s">
        <v>802</v>
      </c>
      <c r="E2043" s="16">
        <v>8050</v>
      </c>
      <c r="F2043" s="16">
        <v>6400</v>
      </c>
      <c r="G2043" s="16">
        <v>1650</v>
      </c>
      <c r="H2043" s="16">
        <f t="shared" si="86"/>
        <v>20.496894409937887</v>
      </c>
    </row>
    <row r="2044" spans="1:13" ht="14.1" customHeight="1">
      <c r="A2044" s="5">
        <v>720</v>
      </c>
      <c r="B2044" s="7" t="s">
        <v>796</v>
      </c>
      <c r="C2044" s="8" t="s">
        <v>802</v>
      </c>
      <c r="E2044" s="16">
        <v>8180</v>
      </c>
      <c r="F2044" s="16">
        <v>6400</v>
      </c>
      <c r="G2044" s="16">
        <v>1780</v>
      </c>
      <c r="H2044" s="16">
        <f t="shared" si="86"/>
        <v>21.760391198044012</v>
      </c>
    </row>
    <row r="2045" spans="1:13" ht="14.1" customHeight="1">
      <c r="A2045" s="5">
        <v>724</v>
      </c>
      <c r="B2045" s="7" t="s">
        <v>796</v>
      </c>
      <c r="C2045" s="8" t="s">
        <v>803</v>
      </c>
      <c r="E2045" s="16">
        <v>8203</v>
      </c>
      <c r="F2045" s="16">
        <v>5366</v>
      </c>
      <c r="G2045" s="16">
        <v>2837</v>
      </c>
      <c r="H2045" s="16">
        <f t="shared" si="86"/>
        <v>34.584907960502257</v>
      </c>
      <c r="J2045" s="16">
        <v>8203</v>
      </c>
      <c r="K2045" s="16">
        <v>7370</v>
      </c>
      <c r="L2045" s="16">
        <v>833</v>
      </c>
      <c r="M2045" s="16">
        <f>L2045/J2045*100</f>
        <v>10.154821406802389</v>
      </c>
    </row>
    <row r="2046" spans="1:13" ht="14.1" customHeight="1">
      <c r="A2046" s="5">
        <v>725</v>
      </c>
      <c r="B2046" s="7" t="s">
        <v>796</v>
      </c>
      <c r="C2046" s="8" t="s">
        <v>803</v>
      </c>
      <c r="E2046" s="16">
        <v>7523</v>
      </c>
      <c r="F2046" s="16">
        <v>5366</v>
      </c>
      <c r="G2046" s="16">
        <v>2157</v>
      </c>
      <c r="H2046" s="16">
        <f t="shared" si="86"/>
        <v>28.672072311577828</v>
      </c>
      <c r="J2046" s="16">
        <v>7523</v>
      </c>
      <c r="K2046" s="16">
        <v>7370</v>
      </c>
      <c r="L2046" s="16">
        <v>153</v>
      </c>
      <c r="M2046" s="16">
        <f t="shared" ref="M2046:M2065" si="87">L2046/J2046*100</f>
        <v>2.0337631264123353</v>
      </c>
    </row>
    <row r="2047" spans="1:13" ht="14.1" customHeight="1">
      <c r="A2047" s="5">
        <v>726</v>
      </c>
      <c r="B2047" s="7" t="s">
        <v>796</v>
      </c>
      <c r="C2047" s="8" t="s">
        <v>803</v>
      </c>
      <c r="E2047" s="16">
        <v>8585</v>
      </c>
      <c r="F2047" s="16">
        <v>5366</v>
      </c>
      <c r="G2047" s="16">
        <v>3219</v>
      </c>
      <c r="H2047" s="16">
        <f t="shared" si="86"/>
        <v>37.495631916132787</v>
      </c>
      <c r="J2047" s="16">
        <v>8585</v>
      </c>
      <c r="K2047" s="16">
        <v>7370</v>
      </c>
      <c r="L2047" s="16">
        <v>1215</v>
      </c>
      <c r="M2047" s="16">
        <f t="shared" si="87"/>
        <v>14.152591729761211</v>
      </c>
    </row>
    <row r="2048" spans="1:13" ht="14.1" customHeight="1">
      <c r="A2048" s="5">
        <v>727</v>
      </c>
      <c r="B2048" s="7" t="s">
        <v>796</v>
      </c>
      <c r="C2048" s="8" t="s">
        <v>803</v>
      </c>
    </row>
    <row r="2049" spans="1:18" ht="14.1" customHeight="1">
      <c r="A2049" s="5">
        <v>728</v>
      </c>
      <c r="B2049" s="7" t="s">
        <v>796</v>
      </c>
      <c r="C2049" s="8" t="s">
        <v>803</v>
      </c>
    </row>
    <row r="2050" spans="1:18" ht="14.1" customHeight="1">
      <c r="A2050" s="5">
        <v>729</v>
      </c>
      <c r="B2050" s="7" t="s">
        <v>796</v>
      </c>
      <c r="C2050" s="8" t="s">
        <v>803</v>
      </c>
    </row>
    <row r="2051" spans="1:18" ht="14.1" customHeight="1">
      <c r="A2051" s="5">
        <v>730</v>
      </c>
      <c r="B2051" s="7" t="s">
        <v>796</v>
      </c>
      <c r="C2051" s="8" t="s">
        <v>803</v>
      </c>
    </row>
    <row r="2052" spans="1:18" ht="14.1" customHeight="1">
      <c r="A2052" s="5">
        <v>731</v>
      </c>
      <c r="B2052" s="7" t="s">
        <v>796</v>
      </c>
      <c r="C2052" s="8" t="s">
        <v>803</v>
      </c>
    </row>
    <row r="2053" spans="1:18" ht="14.1" customHeight="1">
      <c r="A2053" s="5">
        <v>732</v>
      </c>
      <c r="B2053" s="7" t="s">
        <v>796</v>
      </c>
      <c r="C2053" s="8" t="s">
        <v>803</v>
      </c>
    </row>
    <row r="2054" spans="1:18" ht="14.1" customHeight="1">
      <c r="A2054" s="5">
        <v>733</v>
      </c>
      <c r="B2054" s="7" t="s">
        <v>796</v>
      </c>
      <c r="C2054" s="8" t="s">
        <v>803</v>
      </c>
    </row>
    <row r="2055" spans="1:18" ht="14.1" customHeight="1">
      <c r="A2055" s="5">
        <v>734</v>
      </c>
      <c r="B2055" s="7" t="s">
        <v>796</v>
      </c>
      <c r="C2055" s="8" t="s">
        <v>803</v>
      </c>
    </row>
    <row r="2056" spans="1:18" ht="14.1" customHeight="1">
      <c r="A2056" s="5">
        <v>735</v>
      </c>
      <c r="B2056" s="7" t="s">
        <v>796</v>
      </c>
      <c r="C2056" s="8" t="s">
        <v>803</v>
      </c>
    </row>
    <row r="2057" spans="1:18" ht="14.1" customHeight="1">
      <c r="A2057" s="5">
        <v>736</v>
      </c>
      <c r="B2057" s="7" t="s">
        <v>796</v>
      </c>
      <c r="C2057" s="8" t="s">
        <v>803</v>
      </c>
    </row>
    <row r="2058" spans="1:18" ht="14.1" customHeight="1">
      <c r="A2058" s="5">
        <v>737</v>
      </c>
      <c r="B2058" s="7" t="s">
        <v>796</v>
      </c>
      <c r="C2058" s="8" t="s">
        <v>803</v>
      </c>
    </row>
    <row r="2059" spans="1:18" ht="14.1" customHeight="1">
      <c r="A2059" s="5">
        <v>738</v>
      </c>
      <c r="B2059" s="7" t="s">
        <v>796</v>
      </c>
      <c r="C2059" s="8" t="s">
        <v>803</v>
      </c>
    </row>
    <row r="2060" spans="1:18" ht="14.1" customHeight="1">
      <c r="A2060" s="5">
        <v>739</v>
      </c>
      <c r="B2060" s="7" t="s">
        <v>796</v>
      </c>
      <c r="C2060" s="8" t="s">
        <v>803</v>
      </c>
    </row>
    <row r="2061" spans="1:18" ht="14.1" customHeight="1">
      <c r="A2061" s="5">
        <v>740</v>
      </c>
      <c r="B2061" s="7" t="s">
        <v>796</v>
      </c>
      <c r="C2061" s="8" t="s">
        <v>803</v>
      </c>
    </row>
    <row r="2062" spans="1:18" ht="14.1" customHeight="1">
      <c r="A2062" s="5">
        <v>741</v>
      </c>
      <c r="B2062" s="7" t="s">
        <v>796</v>
      </c>
      <c r="C2062" s="8" t="s">
        <v>803</v>
      </c>
    </row>
    <row r="2063" spans="1:18" ht="14.1" customHeight="1">
      <c r="A2063" s="5">
        <v>742</v>
      </c>
      <c r="B2063" s="7" t="s">
        <v>796</v>
      </c>
      <c r="C2063" s="8" t="s">
        <v>804</v>
      </c>
      <c r="E2063" s="16">
        <v>7326</v>
      </c>
      <c r="F2063" s="16">
        <v>6430</v>
      </c>
      <c r="G2063" s="16">
        <v>896</v>
      </c>
      <c r="H2063" s="16">
        <f t="shared" ref="H2063:H2119" si="88">G2063/E2063*100</f>
        <v>12.230412230412229</v>
      </c>
      <c r="J2063" s="16">
        <v>7326</v>
      </c>
      <c r="K2063" s="16">
        <v>7290</v>
      </c>
      <c r="L2063" s="16">
        <v>36</v>
      </c>
      <c r="M2063" s="16">
        <f t="shared" si="87"/>
        <v>0.49140049140049141</v>
      </c>
    </row>
    <row r="2064" spans="1:18" ht="14.1" customHeight="1">
      <c r="A2064" s="5">
        <v>743</v>
      </c>
      <c r="B2064" s="7" t="s">
        <v>796</v>
      </c>
      <c r="C2064" s="8" t="s">
        <v>804</v>
      </c>
      <c r="E2064" s="16">
        <v>8496</v>
      </c>
      <c r="F2064" s="16">
        <v>6430</v>
      </c>
      <c r="G2064" s="16">
        <v>2066</v>
      </c>
      <c r="H2064" s="16">
        <f t="shared" si="88"/>
        <v>24.317325800376651</v>
      </c>
      <c r="J2064" s="16">
        <v>8496</v>
      </c>
      <c r="K2064" s="16">
        <v>7506</v>
      </c>
      <c r="L2064" s="16">
        <v>990</v>
      </c>
      <c r="M2064" s="16">
        <f t="shared" si="87"/>
        <v>11.652542372881355</v>
      </c>
      <c r="O2064" s="16">
        <v>8496</v>
      </c>
      <c r="P2064" s="16">
        <v>7668</v>
      </c>
      <c r="Q2064" s="16">
        <v>828</v>
      </c>
      <c r="R2064" s="16">
        <f>Q2064/O2064*100</f>
        <v>9.7457627118644066</v>
      </c>
    </row>
    <row r="2065" spans="1:18" ht="14.1" customHeight="1">
      <c r="A2065" s="5">
        <v>744</v>
      </c>
      <c r="B2065" s="7" t="s">
        <v>796</v>
      </c>
      <c r="C2065" s="8" t="s">
        <v>804</v>
      </c>
      <c r="E2065" s="16">
        <v>8346</v>
      </c>
      <c r="F2065" s="16">
        <v>6430</v>
      </c>
      <c r="G2065" s="16">
        <v>1916</v>
      </c>
      <c r="H2065" s="16">
        <f t="shared" si="88"/>
        <v>22.957105200095853</v>
      </c>
      <c r="J2065" s="16">
        <v>8346</v>
      </c>
      <c r="K2065" s="16">
        <v>7812</v>
      </c>
      <c r="L2065" s="16">
        <v>534</v>
      </c>
      <c r="M2065" s="16">
        <f t="shared" si="87"/>
        <v>6.3982746225736884</v>
      </c>
      <c r="O2065" s="16">
        <v>8346</v>
      </c>
      <c r="P2065" s="16">
        <v>7668</v>
      </c>
      <c r="Q2065" s="16">
        <v>678</v>
      </c>
      <c r="R2065" s="16">
        <f>Q2065/O2065*100</f>
        <v>8.1236520488856936</v>
      </c>
    </row>
    <row r="2066" spans="1:18" ht="14.1" customHeight="1">
      <c r="A2066" s="5">
        <v>745</v>
      </c>
      <c r="B2066" s="7" t="s">
        <v>796</v>
      </c>
      <c r="C2066" s="8" t="s">
        <v>804</v>
      </c>
    </row>
    <row r="2067" spans="1:18" ht="14.1" customHeight="1">
      <c r="A2067" s="5">
        <v>746</v>
      </c>
      <c r="B2067" s="7" t="s">
        <v>796</v>
      </c>
      <c r="C2067" s="8" t="s">
        <v>804</v>
      </c>
    </row>
    <row r="2068" spans="1:18" ht="14.1" customHeight="1">
      <c r="A2068" s="5">
        <v>747</v>
      </c>
      <c r="B2068" s="7" t="s">
        <v>796</v>
      </c>
      <c r="C2068" s="8" t="s">
        <v>804</v>
      </c>
    </row>
    <row r="2069" spans="1:18" ht="14.1" customHeight="1">
      <c r="A2069" s="5">
        <v>748</v>
      </c>
      <c r="B2069" s="7" t="s">
        <v>796</v>
      </c>
      <c r="C2069" s="8" t="s">
        <v>804</v>
      </c>
    </row>
    <row r="2070" spans="1:18" ht="14.1" customHeight="1">
      <c r="A2070" s="5">
        <v>749</v>
      </c>
      <c r="B2070" s="7" t="s">
        <v>796</v>
      </c>
      <c r="C2070" s="8" t="s">
        <v>804</v>
      </c>
    </row>
    <row r="2071" spans="1:18" ht="14.1" customHeight="1">
      <c r="A2071" s="5">
        <v>750</v>
      </c>
      <c r="B2071" s="7" t="s">
        <v>796</v>
      </c>
      <c r="C2071" s="8" t="s">
        <v>804</v>
      </c>
    </row>
    <row r="2072" spans="1:18" ht="14.1" customHeight="1">
      <c r="A2072" s="5">
        <v>751</v>
      </c>
      <c r="B2072" s="7" t="s">
        <v>796</v>
      </c>
      <c r="C2072" s="8" t="s">
        <v>804</v>
      </c>
    </row>
    <row r="2073" spans="1:18" ht="14.1" customHeight="1">
      <c r="A2073" s="5">
        <v>752</v>
      </c>
      <c r="B2073" s="7" t="s">
        <v>796</v>
      </c>
      <c r="C2073" s="8" t="s">
        <v>804</v>
      </c>
    </row>
    <row r="2074" spans="1:18" ht="14.1" customHeight="1">
      <c r="A2074" s="5">
        <v>753</v>
      </c>
      <c r="B2074" s="7" t="s">
        <v>796</v>
      </c>
      <c r="C2074" s="8" t="s">
        <v>804</v>
      </c>
    </row>
    <row r="2075" spans="1:18" ht="14.1" customHeight="1">
      <c r="A2075" s="5">
        <v>754</v>
      </c>
      <c r="B2075" s="7" t="s">
        <v>796</v>
      </c>
      <c r="C2075" s="8" t="s">
        <v>804</v>
      </c>
    </row>
    <row r="2076" spans="1:18" ht="14.1" customHeight="1">
      <c r="A2076" s="5">
        <v>755</v>
      </c>
      <c r="B2076" s="7" t="s">
        <v>796</v>
      </c>
      <c r="C2076" s="8" t="s">
        <v>804</v>
      </c>
    </row>
    <row r="2077" spans="1:18" ht="14.1" customHeight="1">
      <c r="A2077" s="5">
        <v>756</v>
      </c>
      <c r="B2077" s="7" t="s">
        <v>796</v>
      </c>
      <c r="C2077" s="8" t="s">
        <v>804</v>
      </c>
    </row>
    <row r="2078" spans="1:18" ht="14.1" customHeight="1">
      <c r="A2078" s="5">
        <v>757</v>
      </c>
      <c r="B2078" s="7" t="s">
        <v>796</v>
      </c>
      <c r="C2078" s="8" t="s">
        <v>804</v>
      </c>
    </row>
    <row r="2079" spans="1:18" ht="14.1" customHeight="1">
      <c r="A2079" s="5">
        <v>758</v>
      </c>
      <c r="B2079" s="7" t="s">
        <v>796</v>
      </c>
      <c r="C2079" s="8" t="s">
        <v>804</v>
      </c>
    </row>
    <row r="2080" spans="1:18" ht="14.1" customHeight="1">
      <c r="A2080" s="5">
        <v>759</v>
      </c>
      <c r="B2080" s="7" t="s">
        <v>796</v>
      </c>
      <c r="C2080" s="8" t="s">
        <v>804</v>
      </c>
    </row>
    <row r="2081" spans="1:18" ht="14.1" customHeight="1">
      <c r="A2081" s="5">
        <v>760</v>
      </c>
      <c r="B2081" s="7" t="s">
        <v>796</v>
      </c>
      <c r="C2081" s="8" t="s">
        <v>805</v>
      </c>
    </row>
    <row r="2082" spans="1:18" ht="14.1" customHeight="1">
      <c r="A2082" s="5">
        <v>761</v>
      </c>
      <c r="B2082" s="7" t="s">
        <v>796</v>
      </c>
      <c r="C2082" s="8" t="s">
        <v>805</v>
      </c>
    </row>
    <row r="2083" spans="1:18" ht="14.1" customHeight="1">
      <c r="A2083" s="5">
        <v>762</v>
      </c>
      <c r="B2083" s="7" t="s">
        <v>796</v>
      </c>
      <c r="C2083" s="8" t="s">
        <v>805</v>
      </c>
    </row>
    <row r="2084" spans="1:18" ht="14.1" customHeight="1">
      <c r="A2084" s="5">
        <v>763</v>
      </c>
      <c r="B2084" s="7" t="s">
        <v>796</v>
      </c>
      <c r="C2084" s="8" t="s">
        <v>805</v>
      </c>
    </row>
    <row r="2085" spans="1:18" ht="14.1" customHeight="1">
      <c r="A2085" s="5">
        <v>764</v>
      </c>
      <c r="B2085" s="7" t="s">
        <v>796</v>
      </c>
      <c r="C2085" s="8" t="s">
        <v>805</v>
      </c>
      <c r="O2085" s="16">
        <v>7961</v>
      </c>
      <c r="P2085" s="16">
        <v>7011</v>
      </c>
      <c r="Q2085" s="16">
        <v>950</v>
      </c>
      <c r="R2085" s="16">
        <f t="shared" ref="R2085:R2119" si="89">Q2085/O2085*100</f>
        <v>11.933174224343675</v>
      </c>
    </row>
    <row r="2086" spans="1:18" ht="14.1" customHeight="1">
      <c r="A2086" s="5">
        <v>765</v>
      </c>
      <c r="B2086" s="7" t="s">
        <v>796</v>
      </c>
      <c r="C2086" s="8" t="s">
        <v>805</v>
      </c>
      <c r="O2086" s="16">
        <v>7541</v>
      </c>
      <c r="P2086" s="16">
        <v>7011</v>
      </c>
      <c r="Q2086" s="16">
        <v>530</v>
      </c>
      <c r="R2086" s="16">
        <f t="shared" si="89"/>
        <v>7.0282455907704549</v>
      </c>
    </row>
    <row r="2087" spans="1:18" ht="14.1" customHeight="1">
      <c r="A2087" s="5">
        <v>766</v>
      </c>
      <c r="B2087" s="7" t="s">
        <v>796</v>
      </c>
      <c r="C2087" s="8" t="s">
        <v>805</v>
      </c>
      <c r="O2087" s="16">
        <v>7470</v>
      </c>
      <c r="P2087" s="16">
        <v>7011</v>
      </c>
      <c r="Q2087" s="16">
        <v>459</v>
      </c>
      <c r="R2087" s="16">
        <f t="shared" si="89"/>
        <v>6.1445783132530121</v>
      </c>
    </row>
    <row r="2088" spans="1:18" ht="14.1" customHeight="1">
      <c r="A2088" s="5">
        <v>767</v>
      </c>
      <c r="B2088" s="7" t="s">
        <v>796</v>
      </c>
      <c r="C2088" s="8" t="s">
        <v>805</v>
      </c>
      <c r="O2088" s="16">
        <v>7590</v>
      </c>
      <c r="P2088" s="16">
        <v>7011</v>
      </c>
      <c r="Q2088" s="16">
        <v>579</v>
      </c>
      <c r="R2088" s="16">
        <f t="shared" si="89"/>
        <v>7.6284584980237158</v>
      </c>
    </row>
    <row r="2089" spans="1:18" ht="14.1" customHeight="1">
      <c r="A2089" s="5">
        <v>768</v>
      </c>
      <c r="B2089" s="7" t="s">
        <v>796</v>
      </c>
      <c r="C2089" s="8" t="s">
        <v>805</v>
      </c>
    </row>
    <row r="2090" spans="1:18" ht="14.1" customHeight="1">
      <c r="A2090" s="5">
        <v>769</v>
      </c>
      <c r="B2090" s="7" t="s">
        <v>796</v>
      </c>
      <c r="C2090" s="8" t="s">
        <v>805</v>
      </c>
    </row>
    <row r="2091" spans="1:18" ht="14.1" customHeight="1">
      <c r="A2091" s="5">
        <v>770</v>
      </c>
      <c r="B2091" s="7" t="s">
        <v>796</v>
      </c>
      <c r="C2091" s="8" t="s">
        <v>805</v>
      </c>
    </row>
    <row r="2092" spans="1:18" ht="14.1" customHeight="1">
      <c r="A2092" s="5">
        <v>771</v>
      </c>
      <c r="B2092" s="7" t="s">
        <v>796</v>
      </c>
      <c r="C2092" s="8" t="s">
        <v>805</v>
      </c>
    </row>
    <row r="2093" spans="1:18" ht="14.1" customHeight="1">
      <c r="A2093" s="5">
        <v>772</v>
      </c>
      <c r="B2093" s="7" t="s">
        <v>796</v>
      </c>
      <c r="C2093" s="8" t="s">
        <v>805</v>
      </c>
    </row>
    <row r="2094" spans="1:18" ht="14.1" customHeight="1">
      <c r="A2094" s="5">
        <v>773</v>
      </c>
      <c r="B2094" s="7" t="s">
        <v>796</v>
      </c>
      <c r="C2094" s="8" t="s">
        <v>805</v>
      </c>
    </row>
    <row r="2095" spans="1:18" ht="14.1" customHeight="1">
      <c r="A2095" s="5">
        <v>774</v>
      </c>
      <c r="B2095" s="7" t="s">
        <v>796</v>
      </c>
      <c r="C2095" s="8" t="s">
        <v>805</v>
      </c>
    </row>
    <row r="2096" spans="1:18" ht="14.1" customHeight="1">
      <c r="A2096" s="5">
        <v>775</v>
      </c>
      <c r="B2096" s="7" t="s">
        <v>796</v>
      </c>
      <c r="C2096" s="8" t="s">
        <v>805</v>
      </c>
    </row>
    <row r="2097" spans="1:18" ht="14.1" customHeight="1">
      <c r="A2097" s="5">
        <v>776</v>
      </c>
      <c r="B2097" s="7" t="s">
        <v>796</v>
      </c>
      <c r="C2097" s="8" t="s">
        <v>368</v>
      </c>
    </row>
    <row r="2098" spans="1:18" ht="14.1" customHeight="1">
      <c r="A2098" s="5">
        <v>777</v>
      </c>
      <c r="B2098" s="7" t="s">
        <v>796</v>
      </c>
      <c r="C2098" s="8" t="s">
        <v>368</v>
      </c>
    </row>
    <row r="2099" spans="1:18" ht="14.1" customHeight="1">
      <c r="A2099" s="5">
        <v>778</v>
      </c>
      <c r="B2099" s="7" t="s">
        <v>796</v>
      </c>
      <c r="C2099" s="8" t="s">
        <v>368</v>
      </c>
    </row>
    <row r="2100" spans="1:18" ht="14.1" customHeight="1">
      <c r="A2100" s="5">
        <v>779</v>
      </c>
      <c r="B2100" s="7" t="s">
        <v>796</v>
      </c>
      <c r="C2100" s="8" t="s">
        <v>368</v>
      </c>
    </row>
    <row r="2101" spans="1:18" ht="14.1" customHeight="1">
      <c r="A2101" s="5">
        <v>780</v>
      </c>
      <c r="B2101" s="7" t="s">
        <v>796</v>
      </c>
      <c r="C2101" s="8" t="s">
        <v>368</v>
      </c>
      <c r="O2101" s="16">
        <v>6085</v>
      </c>
      <c r="P2101" s="16">
        <v>5508</v>
      </c>
      <c r="Q2101" s="16">
        <v>577</v>
      </c>
      <c r="R2101" s="16">
        <f t="shared" si="89"/>
        <v>9.4823336072308955</v>
      </c>
    </row>
    <row r="2102" spans="1:18" ht="14.1" customHeight="1">
      <c r="A2102" s="5">
        <v>781</v>
      </c>
      <c r="B2102" s="7" t="s">
        <v>796</v>
      </c>
      <c r="C2102" s="8" t="s">
        <v>368</v>
      </c>
      <c r="O2102" s="16">
        <v>5775</v>
      </c>
      <c r="P2102" s="16">
        <v>5508</v>
      </c>
      <c r="Q2102" s="16">
        <v>267</v>
      </c>
      <c r="R2102" s="16">
        <f t="shared" si="89"/>
        <v>4.6233766233766227</v>
      </c>
    </row>
    <row r="2103" spans="1:18" ht="14.1" customHeight="1">
      <c r="A2103" s="5">
        <v>782</v>
      </c>
      <c r="B2103" s="7" t="s">
        <v>796</v>
      </c>
      <c r="C2103" s="8" t="s">
        <v>368</v>
      </c>
      <c r="O2103" s="16">
        <v>5640</v>
      </c>
      <c r="P2103" s="16">
        <v>5508</v>
      </c>
      <c r="Q2103" s="16">
        <v>132</v>
      </c>
      <c r="R2103" s="16">
        <f t="shared" si="89"/>
        <v>2.3404255319148937</v>
      </c>
    </row>
    <row r="2104" spans="1:18" ht="14.1" customHeight="1">
      <c r="A2104" s="5">
        <v>783</v>
      </c>
      <c r="B2104" s="7" t="s">
        <v>796</v>
      </c>
      <c r="C2104" s="8" t="s">
        <v>368</v>
      </c>
      <c r="O2104" s="16">
        <v>5945</v>
      </c>
      <c r="P2104" s="16">
        <v>5508</v>
      </c>
      <c r="Q2104" s="16">
        <v>437</v>
      </c>
      <c r="R2104" s="16">
        <f t="shared" si="89"/>
        <v>7.35071488645921</v>
      </c>
    </row>
    <row r="2105" spans="1:18" ht="14.1" customHeight="1">
      <c r="A2105" s="5">
        <v>784</v>
      </c>
      <c r="B2105" s="7" t="s">
        <v>796</v>
      </c>
      <c r="C2105" s="8" t="s">
        <v>368</v>
      </c>
    </row>
    <row r="2106" spans="1:18" ht="14.1" customHeight="1">
      <c r="A2106" s="5">
        <v>785</v>
      </c>
      <c r="B2106" s="7" t="s">
        <v>796</v>
      </c>
      <c r="C2106" s="8" t="s">
        <v>368</v>
      </c>
    </row>
    <row r="2107" spans="1:18" ht="14.1" customHeight="1">
      <c r="A2107" s="5">
        <v>786</v>
      </c>
      <c r="B2107" s="7" t="s">
        <v>796</v>
      </c>
      <c r="C2107" s="8" t="s">
        <v>368</v>
      </c>
    </row>
    <row r="2108" spans="1:18" ht="14.1" customHeight="1">
      <c r="A2108" s="5">
        <v>787</v>
      </c>
      <c r="B2108" s="7" t="s">
        <v>796</v>
      </c>
      <c r="C2108" s="8" t="s">
        <v>368</v>
      </c>
    </row>
    <row r="2109" spans="1:18" ht="14.1" customHeight="1">
      <c r="A2109" s="5">
        <v>788</v>
      </c>
      <c r="B2109" s="7" t="s">
        <v>796</v>
      </c>
      <c r="C2109" s="8" t="s">
        <v>368</v>
      </c>
    </row>
    <row r="2110" spans="1:18" ht="14.1" customHeight="1">
      <c r="A2110" s="5">
        <v>789</v>
      </c>
      <c r="B2110" s="7" t="s">
        <v>796</v>
      </c>
      <c r="C2110" s="8" t="s">
        <v>368</v>
      </c>
    </row>
    <row r="2111" spans="1:18" ht="14.1" customHeight="1">
      <c r="A2111" s="5">
        <v>790</v>
      </c>
      <c r="B2111" s="7" t="s">
        <v>796</v>
      </c>
      <c r="C2111" s="8" t="s">
        <v>368</v>
      </c>
    </row>
    <row r="2112" spans="1:18" ht="14.1" customHeight="1">
      <c r="A2112" s="5">
        <v>791</v>
      </c>
      <c r="B2112" s="7" t="s">
        <v>796</v>
      </c>
      <c r="C2112" s="8" t="s">
        <v>368</v>
      </c>
    </row>
    <row r="2113" spans="1:18" ht="14.1" customHeight="1">
      <c r="A2113" s="5">
        <v>792</v>
      </c>
      <c r="B2113" s="7" t="s">
        <v>796</v>
      </c>
      <c r="C2113" s="8" t="s">
        <v>369</v>
      </c>
    </row>
    <row r="2114" spans="1:18" ht="14.1" customHeight="1">
      <c r="A2114" s="5">
        <v>793</v>
      </c>
      <c r="B2114" s="7" t="s">
        <v>796</v>
      </c>
      <c r="C2114" s="8" t="s">
        <v>369</v>
      </c>
    </row>
    <row r="2115" spans="1:18" ht="14.1" customHeight="1">
      <c r="A2115" s="5">
        <v>794</v>
      </c>
      <c r="B2115" s="7" t="s">
        <v>796</v>
      </c>
      <c r="C2115" s="8" t="s">
        <v>369</v>
      </c>
    </row>
    <row r="2116" spans="1:18" ht="14.1" customHeight="1">
      <c r="A2116" s="5">
        <v>795</v>
      </c>
      <c r="B2116" s="7" t="s">
        <v>796</v>
      </c>
      <c r="C2116" s="8" t="s">
        <v>369</v>
      </c>
    </row>
    <row r="2117" spans="1:18" ht="14.1" customHeight="1">
      <c r="A2117" s="5">
        <v>796</v>
      </c>
      <c r="B2117" s="7" t="s">
        <v>796</v>
      </c>
      <c r="C2117" s="8" t="s">
        <v>369</v>
      </c>
    </row>
    <row r="2118" spans="1:18" ht="14.1" customHeight="1">
      <c r="A2118" s="5">
        <v>797</v>
      </c>
      <c r="B2118" s="7" t="s">
        <v>796</v>
      </c>
      <c r="C2118" s="8" t="s">
        <v>369</v>
      </c>
    </row>
    <row r="2119" spans="1:18" ht="14.1" customHeight="1">
      <c r="A2119" s="5">
        <v>798</v>
      </c>
      <c r="B2119" s="7" t="s">
        <v>796</v>
      </c>
      <c r="C2119" s="8" t="s">
        <v>370</v>
      </c>
      <c r="E2119" s="16">
        <v>7221</v>
      </c>
      <c r="F2119" s="16">
        <v>6264</v>
      </c>
      <c r="G2119" s="16">
        <v>957</v>
      </c>
      <c r="H2119" s="16">
        <f t="shared" si="88"/>
        <v>13.253012048192772</v>
      </c>
      <c r="J2119" s="16">
        <v>7221</v>
      </c>
      <c r="K2119" s="16">
        <v>6881</v>
      </c>
      <c r="L2119" s="16">
        <v>340</v>
      </c>
      <c r="M2119" s="16">
        <f>L2119/J2119*100</f>
        <v>4.7084891289295117</v>
      </c>
      <c r="O2119" s="16">
        <v>7221</v>
      </c>
      <c r="P2119" s="16">
        <v>6884</v>
      </c>
      <c r="Q2119" s="16">
        <v>337</v>
      </c>
      <c r="R2119" s="16">
        <f t="shared" si="89"/>
        <v>4.6669436366154278</v>
      </c>
    </row>
    <row r="2120" spans="1:18" ht="14.1" customHeight="1">
      <c r="A2120" s="5">
        <v>799</v>
      </c>
      <c r="B2120" s="7" t="s">
        <v>796</v>
      </c>
      <c r="C2120" s="8" t="s">
        <v>370</v>
      </c>
      <c r="E2120" s="16">
        <v>6867</v>
      </c>
      <c r="F2120" s="16">
        <v>6264</v>
      </c>
      <c r="G2120" s="16">
        <v>603</v>
      </c>
      <c r="H2120" s="16">
        <f t="shared" ref="H2120:H2121" si="90">G2120/E2120*100</f>
        <v>8.781127129750983</v>
      </c>
    </row>
    <row r="2121" spans="1:18" ht="14.1" customHeight="1">
      <c r="A2121" s="5">
        <v>800</v>
      </c>
      <c r="B2121" s="7" t="s">
        <v>796</v>
      </c>
      <c r="C2121" s="8" t="s">
        <v>370</v>
      </c>
      <c r="E2121" s="16">
        <v>6634</v>
      </c>
      <c r="F2121" s="16">
        <v>6264</v>
      </c>
      <c r="G2121" s="16">
        <v>370</v>
      </c>
      <c r="H2121" s="16">
        <f t="shared" si="90"/>
        <v>5.5773289116671689</v>
      </c>
    </row>
    <row r="2122" spans="1:18" ht="14.1" customHeight="1">
      <c r="A2122" s="5">
        <v>801</v>
      </c>
      <c r="B2122" s="7" t="s">
        <v>796</v>
      </c>
      <c r="C2122" s="8" t="s">
        <v>370</v>
      </c>
    </row>
    <row r="2123" spans="1:18" ht="14.1" customHeight="1">
      <c r="A2123" s="5">
        <v>802</v>
      </c>
      <c r="B2123" s="7" t="s">
        <v>796</v>
      </c>
      <c r="C2123" s="8" t="s">
        <v>370</v>
      </c>
    </row>
    <row r="2124" spans="1:18" ht="14.1" customHeight="1">
      <c r="A2124" s="5">
        <v>803</v>
      </c>
      <c r="B2124" s="7" t="s">
        <v>796</v>
      </c>
      <c r="C2124" s="8" t="s">
        <v>370</v>
      </c>
    </row>
    <row r="2125" spans="1:18" ht="14.1" customHeight="1">
      <c r="A2125" s="5">
        <v>804</v>
      </c>
      <c r="B2125" s="7" t="s">
        <v>796</v>
      </c>
      <c r="C2125" s="8" t="s">
        <v>370</v>
      </c>
    </row>
    <row r="2126" spans="1:18" ht="14.1" customHeight="1">
      <c r="A2126" s="5">
        <v>805</v>
      </c>
      <c r="B2126" s="7" t="s">
        <v>796</v>
      </c>
      <c r="C2126" s="8" t="s">
        <v>370</v>
      </c>
    </row>
    <row r="2127" spans="1:18" ht="14.1" customHeight="1">
      <c r="A2127" s="5">
        <v>806</v>
      </c>
      <c r="B2127" s="7" t="s">
        <v>796</v>
      </c>
      <c r="C2127" s="8" t="s">
        <v>370</v>
      </c>
    </row>
    <row r="2128" spans="1:18" ht="14.1" customHeight="1">
      <c r="A2128" s="5">
        <v>807</v>
      </c>
      <c r="B2128" s="7" t="s">
        <v>796</v>
      </c>
      <c r="C2128" s="8" t="s">
        <v>370</v>
      </c>
    </row>
    <row r="2129" spans="1:18" ht="14.1" customHeight="1">
      <c r="A2129" s="5">
        <v>808</v>
      </c>
      <c r="B2129" s="7" t="s">
        <v>796</v>
      </c>
      <c r="C2129" s="8" t="s">
        <v>370</v>
      </c>
    </row>
    <row r="2130" spans="1:18" ht="14.1" customHeight="1">
      <c r="A2130" s="5">
        <v>809</v>
      </c>
      <c r="B2130" s="7" t="s">
        <v>796</v>
      </c>
      <c r="C2130" s="8" t="s">
        <v>370</v>
      </c>
    </row>
    <row r="2131" spans="1:18" ht="14.1" customHeight="1">
      <c r="A2131" s="5">
        <v>810</v>
      </c>
      <c r="B2131" s="7" t="s">
        <v>796</v>
      </c>
      <c r="C2131" s="8" t="s">
        <v>370</v>
      </c>
    </row>
    <row r="2132" spans="1:18" ht="14.1" customHeight="1">
      <c r="A2132" s="5">
        <v>811</v>
      </c>
      <c r="B2132" s="7" t="s">
        <v>796</v>
      </c>
      <c r="C2132" s="8" t="s">
        <v>370</v>
      </c>
    </row>
    <row r="2133" spans="1:18" ht="14.1" customHeight="1">
      <c r="A2133" s="5">
        <v>812</v>
      </c>
      <c r="B2133" s="7" t="s">
        <v>796</v>
      </c>
      <c r="C2133" s="8" t="s">
        <v>370</v>
      </c>
    </row>
    <row r="2134" spans="1:18" ht="14.1" customHeight="1">
      <c r="A2134" s="5">
        <v>813</v>
      </c>
      <c r="B2134" s="7" t="s">
        <v>796</v>
      </c>
      <c r="C2134" s="8" t="s">
        <v>370</v>
      </c>
    </row>
    <row r="2135" spans="1:18" ht="14.1" customHeight="1">
      <c r="A2135" s="5">
        <v>814</v>
      </c>
      <c r="B2135" s="7" t="s">
        <v>796</v>
      </c>
      <c r="C2135" s="8" t="s">
        <v>370</v>
      </c>
    </row>
    <row r="2136" spans="1:18" ht="14.1" customHeight="1">
      <c r="A2136" s="5">
        <v>815</v>
      </c>
      <c r="B2136" s="7" t="s">
        <v>796</v>
      </c>
      <c r="C2136" s="8" t="s">
        <v>370</v>
      </c>
    </row>
    <row r="2137" spans="1:18" ht="14.1" customHeight="1">
      <c r="A2137" s="5">
        <v>816</v>
      </c>
      <c r="B2137" s="7" t="s">
        <v>796</v>
      </c>
      <c r="C2137" s="8" t="s">
        <v>806</v>
      </c>
    </row>
    <row r="2138" spans="1:18" ht="14.1" customHeight="1">
      <c r="A2138" s="5">
        <v>817</v>
      </c>
      <c r="B2138" s="7" t="s">
        <v>807</v>
      </c>
      <c r="C2138" s="8" t="s">
        <v>806</v>
      </c>
    </row>
    <row r="2139" spans="1:18" ht="14.1" customHeight="1">
      <c r="A2139" s="5">
        <v>818</v>
      </c>
      <c r="B2139" s="7" t="s">
        <v>807</v>
      </c>
      <c r="C2139" s="8" t="s">
        <v>806</v>
      </c>
    </row>
    <row r="2140" spans="1:18" ht="14.1" customHeight="1">
      <c r="A2140" s="5">
        <v>819</v>
      </c>
      <c r="B2140" s="7" t="s">
        <v>807</v>
      </c>
      <c r="C2140" s="8" t="s">
        <v>806</v>
      </c>
      <c r="O2140" s="16">
        <v>6923</v>
      </c>
      <c r="P2140" s="16">
        <v>6828</v>
      </c>
      <c r="Q2140" s="16">
        <v>95</v>
      </c>
      <c r="R2140" s="16">
        <f t="shared" ref="R2140:R2174" si="91">Q2140/O2140*100</f>
        <v>1.3722374693052144</v>
      </c>
    </row>
    <row r="2141" spans="1:18" ht="14.1" customHeight="1">
      <c r="A2141" s="5">
        <v>820</v>
      </c>
      <c r="B2141" s="7" t="s">
        <v>807</v>
      </c>
      <c r="C2141" s="8" t="s">
        <v>806</v>
      </c>
      <c r="O2141" s="16">
        <v>7475</v>
      </c>
      <c r="P2141" s="16">
        <v>6828</v>
      </c>
      <c r="Q2141" s="16">
        <v>647</v>
      </c>
      <c r="R2141" s="16">
        <f t="shared" si="91"/>
        <v>8.6555183946488299</v>
      </c>
    </row>
    <row r="2142" spans="1:18" ht="14.1" customHeight="1">
      <c r="A2142" s="5">
        <v>821</v>
      </c>
      <c r="B2142" s="7" t="s">
        <v>807</v>
      </c>
      <c r="C2142" s="8" t="s">
        <v>806</v>
      </c>
      <c r="O2142" s="16">
        <v>7862</v>
      </c>
      <c r="P2142" s="16">
        <v>6828</v>
      </c>
      <c r="Q2142" s="16">
        <v>1034</v>
      </c>
      <c r="R2142" s="16">
        <f t="shared" si="91"/>
        <v>13.151869753243449</v>
      </c>
    </row>
    <row r="2143" spans="1:18" ht="14.1" customHeight="1">
      <c r="A2143" s="5">
        <v>822</v>
      </c>
      <c r="B2143" s="7" t="s">
        <v>807</v>
      </c>
      <c r="C2143" s="8" t="s">
        <v>806</v>
      </c>
      <c r="O2143" s="16">
        <v>6979</v>
      </c>
      <c r="P2143" s="16">
        <v>6828</v>
      </c>
      <c r="Q2143" s="16">
        <v>151</v>
      </c>
      <c r="R2143" s="16">
        <f t="shared" si="91"/>
        <v>2.1636337584181113</v>
      </c>
    </row>
    <row r="2144" spans="1:18" ht="14.1" customHeight="1">
      <c r="A2144" s="5">
        <v>823</v>
      </c>
      <c r="B2144" s="7" t="s">
        <v>807</v>
      </c>
      <c r="C2144" s="8" t="s">
        <v>806</v>
      </c>
      <c r="O2144" s="16">
        <v>6923</v>
      </c>
      <c r="P2144" s="16">
        <v>6828</v>
      </c>
      <c r="Q2144" s="16">
        <v>95</v>
      </c>
      <c r="R2144" s="16">
        <f t="shared" si="91"/>
        <v>1.3722374693052144</v>
      </c>
    </row>
    <row r="2145" spans="1:18" ht="14.1" customHeight="1">
      <c r="A2145" s="5">
        <v>824</v>
      </c>
      <c r="B2145" s="7" t="s">
        <v>807</v>
      </c>
      <c r="C2145" s="8" t="s">
        <v>806</v>
      </c>
      <c r="O2145" s="16">
        <v>7219</v>
      </c>
      <c r="P2145" s="16">
        <v>6828</v>
      </c>
      <c r="Q2145" s="16">
        <v>391</v>
      </c>
      <c r="R2145" s="16">
        <f t="shared" si="91"/>
        <v>5.4162626402548826</v>
      </c>
    </row>
    <row r="2146" spans="1:18" ht="14.1" customHeight="1">
      <c r="A2146" s="5">
        <v>825</v>
      </c>
      <c r="B2146" s="7" t="s">
        <v>807</v>
      </c>
      <c r="C2146" s="8" t="s">
        <v>806</v>
      </c>
      <c r="O2146" s="16">
        <v>7190</v>
      </c>
      <c r="P2146" s="16">
        <v>6828</v>
      </c>
      <c r="Q2146" s="16">
        <v>362</v>
      </c>
      <c r="R2146" s="16">
        <f t="shared" si="91"/>
        <v>5.0347705146036166</v>
      </c>
    </row>
    <row r="2147" spans="1:18" ht="14.1" customHeight="1">
      <c r="A2147" s="5">
        <v>826</v>
      </c>
      <c r="B2147" s="7" t="s">
        <v>807</v>
      </c>
      <c r="C2147" s="8" t="s">
        <v>806</v>
      </c>
      <c r="O2147" s="16">
        <v>7278</v>
      </c>
      <c r="P2147" s="16">
        <v>6828</v>
      </c>
      <c r="Q2147" s="16">
        <v>450</v>
      </c>
      <c r="R2147" s="16">
        <f t="shared" si="91"/>
        <v>6.1830173124484755</v>
      </c>
    </row>
    <row r="2148" spans="1:18" ht="14.1" customHeight="1">
      <c r="A2148" s="5">
        <v>827</v>
      </c>
      <c r="B2148" s="7" t="s">
        <v>807</v>
      </c>
      <c r="C2148" s="8" t="s">
        <v>806</v>
      </c>
      <c r="O2148" s="16">
        <v>7470</v>
      </c>
      <c r="P2148" s="16">
        <v>6828</v>
      </c>
      <c r="Q2148" s="16">
        <v>642</v>
      </c>
      <c r="R2148" s="16">
        <f t="shared" si="91"/>
        <v>8.5943775100401609</v>
      </c>
    </row>
    <row r="2149" spans="1:18" ht="14.1" customHeight="1">
      <c r="A2149" s="5">
        <v>834</v>
      </c>
      <c r="B2149" s="7" t="s">
        <v>807</v>
      </c>
      <c r="C2149" s="8" t="s">
        <v>808</v>
      </c>
      <c r="O2149" s="16">
        <v>8141</v>
      </c>
      <c r="P2149" s="16">
        <v>7508</v>
      </c>
      <c r="Q2149" s="16">
        <v>633</v>
      </c>
      <c r="R2149" s="16">
        <f t="shared" si="91"/>
        <v>7.7754575604962533</v>
      </c>
    </row>
    <row r="2150" spans="1:18" ht="14.1" customHeight="1">
      <c r="A2150" s="5">
        <v>835</v>
      </c>
      <c r="B2150" s="7" t="s">
        <v>807</v>
      </c>
      <c r="C2150" s="8" t="s">
        <v>808</v>
      </c>
      <c r="O2150" s="16">
        <v>8930</v>
      </c>
      <c r="P2150" s="16">
        <v>7508</v>
      </c>
      <c r="Q2150" s="16">
        <v>1422</v>
      </c>
      <c r="R2150" s="16">
        <f t="shared" si="91"/>
        <v>15.923852183650617</v>
      </c>
    </row>
    <row r="2151" spans="1:18" ht="14.1" customHeight="1">
      <c r="A2151" s="5">
        <v>836</v>
      </c>
      <c r="B2151" s="7" t="s">
        <v>807</v>
      </c>
      <c r="C2151" s="8" t="s">
        <v>808</v>
      </c>
      <c r="O2151" s="16">
        <v>7649</v>
      </c>
      <c r="P2151" s="16">
        <v>7508</v>
      </c>
      <c r="Q2151" s="16">
        <v>141</v>
      </c>
      <c r="R2151" s="16">
        <f t="shared" si="91"/>
        <v>1.8433782193750816</v>
      </c>
    </row>
    <row r="2152" spans="1:18" ht="14.1" customHeight="1">
      <c r="A2152" s="5">
        <v>837</v>
      </c>
      <c r="B2152" s="7" t="s">
        <v>807</v>
      </c>
      <c r="C2152" s="8" t="s">
        <v>808</v>
      </c>
    </row>
    <row r="2153" spans="1:18" ht="14.1" customHeight="1">
      <c r="A2153" s="5">
        <v>838</v>
      </c>
      <c r="B2153" s="7" t="s">
        <v>807</v>
      </c>
      <c r="C2153" s="8" t="s">
        <v>808</v>
      </c>
    </row>
    <row r="2154" spans="1:18" ht="14.1" customHeight="1">
      <c r="A2154" s="5">
        <v>839</v>
      </c>
      <c r="B2154" s="7" t="s">
        <v>807</v>
      </c>
      <c r="C2154" s="8" t="s">
        <v>808</v>
      </c>
    </row>
    <row r="2155" spans="1:18" ht="14.1" customHeight="1">
      <c r="A2155" s="5">
        <v>840</v>
      </c>
      <c r="B2155" s="7" t="s">
        <v>807</v>
      </c>
      <c r="C2155" s="8" t="s">
        <v>808</v>
      </c>
    </row>
    <row r="2156" spans="1:18" ht="14.1" customHeight="1">
      <c r="A2156" s="5">
        <v>841</v>
      </c>
      <c r="B2156" s="7" t="s">
        <v>807</v>
      </c>
      <c r="C2156" s="8" t="s">
        <v>808</v>
      </c>
    </row>
    <row r="2157" spans="1:18" ht="14.1" customHeight="1">
      <c r="A2157" s="5">
        <v>842</v>
      </c>
      <c r="B2157" s="7" t="s">
        <v>807</v>
      </c>
      <c r="C2157" s="8" t="s">
        <v>808</v>
      </c>
    </row>
    <row r="2158" spans="1:18" ht="14.1" customHeight="1">
      <c r="A2158" s="5">
        <v>843</v>
      </c>
      <c r="B2158" s="7" t="s">
        <v>807</v>
      </c>
      <c r="C2158" s="8" t="s">
        <v>808</v>
      </c>
    </row>
    <row r="2159" spans="1:18" ht="14.1" customHeight="1">
      <c r="A2159" s="5">
        <v>844</v>
      </c>
      <c r="B2159" s="7" t="s">
        <v>807</v>
      </c>
      <c r="C2159" s="8" t="s">
        <v>808</v>
      </c>
    </row>
    <row r="2160" spans="1:18" ht="14.1" customHeight="1">
      <c r="A2160" s="5">
        <v>845</v>
      </c>
      <c r="B2160" s="7" t="s">
        <v>807</v>
      </c>
      <c r="C2160" s="8" t="s">
        <v>808</v>
      </c>
    </row>
    <row r="2161" spans="1:18" ht="14.1" customHeight="1">
      <c r="A2161" s="5">
        <v>846</v>
      </c>
      <c r="B2161" s="7" t="s">
        <v>807</v>
      </c>
      <c r="C2161" s="8" t="s">
        <v>808</v>
      </c>
    </row>
    <row r="2162" spans="1:18" ht="14.1" customHeight="1">
      <c r="A2162" s="5">
        <v>847</v>
      </c>
      <c r="B2162" s="7" t="s">
        <v>807</v>
      </c>
      <c r="C2162" s="8" t="s">
        <v>808</v>
      </c>
    </row>
    <row r="2163" spans="1:18" ht="14.1" customHeight="1">
      <c r="A2163" s="5">
        <v>848</v>
      </c>
      <c r="B2163" s="7" t="s">
        <v>807</v>
      </c>
      <c r="C2163" s="8" t="s">
        <v>808</v>
      </c>
    </row>
    <row r="2164" spans="1:18" ht="14.1" customHeight="1">
      <c r="A2164" s="5">
        <v>849</v>
      </c>
      <c r="B2164" s="7" t="s">
        <v>807</v>
      </c>
      <c r="C2164" s="8" t="s">
        <v>808</v>
      </c>
    </row>
    <row r="2165" spans="1:18" ht="14.1" customHeight="1">
      <c r="A2165" s="5">
        <v>850</v>
      </c>
      <c r="B2165" s="7" t="s">
        <v>807</v>
      </c>
      <c r="C2165" s="8" t="s">
        <v>808</v>
      </c>
    </row>
    <row r="2166" spans="1:18" ht="14.1" customHeight="1">
      <c r="A2166" s="5">
        <v>851</v>
      </c>
      <c r="B2166" s="7" t="s">
        <v>807</v>
      </c>
      <c r="C2166" s="8" t="s">
        <v>808</v>
      </c>
    </row>
    <row r="2167" spans="1:18" ht="14.1" customHeight="1">
      <c r="A2167" s="5">
        <v>951</v>
      </c>
      <c r="B2167" s="7" t="s">
        <v>807</v>
      </c>
      <c r="C2167" s="8" t="s">
        <v>809</v>
      </c>
    </row>
    <row r="2168" spans="1:18" ht="14.1" customHeight="1">
      <c r="A2168" s="5">
        <v>952</v>
      </c>
      <c r="B2168" s="7" t="s">
        <v>807</v>
      </c>
      <c r="C2168" s="8" t="s">
        <v>809</v>
      </c>
    </row>
    <row r="2169" spans="1:18" ht="14.1" customHeight="1">
      <c r="A2169" s="5">
        <v>953</v>
      </c>
      <c r="B2169" s="7" t="s">
        <v>807</v>
      </c>
      <c r="C2169" s="8" t="s">
        <v>809</v>
      </c>
    </row>
    <row r="2170" spans="1:18" ht="14.1" customHeight="1">
      <c r="A2170" s="5">
        <v>954</v>
      </c>
      <c r="B2170" s="7" t="s">
        <v>807</v>
      </c>
      <c r="C2170" s="8" t="s">
        <v>809</v>
      </c>
    </row>
    <row r="2171" spans="1:18" ht="14.1" customHeight="1">
      <c r="A2171" s="5">
        <v>955</v>
      </c>
      <c r="B2171" s="7" t="s">
        <v>807</v>
      </c>
      <c r="C2171" s="8" t="s">
        <v>809</v>
      </c>
      <c r="O2171" s="16">
        <v>5970</v>
      </c>
      <c r="P2171" s="16">
        <v>5756</v>
      </c>
      <c r="Q2171" s="16">
        <v>214</v>
      </c>
      <c r="R2171" s="16">
        <f t="shared" si="91"/>
        <v>3.5845896147403682</v>
      </c>
    </row>
    <row r="2172" spans="1:18" ht="14.1" customHeight="1">
      <c r="A2172" s="5">
        <v>956</v>
      </c>
      <c r="B2172" s="7" t="s">
        <v>807</v>
      </c>
      <c r="C2172" s="8" t="s">
        <v>809</v>
      </c>
    </row>
    <row r="2173" spans="1:18" ht="14.1" customHeight="1">
      <c r="A2173" s="5">
        <v>957</v>
      </c>
      <c r="B2173" s="7" t="s">
        <v>807</v>
      </c>
      <c r="C2173" s="8" t="s">
        <v>809</v>
      </c>
      <c r="O2173" s="16">
        <v>4680</v>
      </c>
      <c r="P2173" s="16">
        <v>4590</v>
      </c>
      <c r="Q2173" s="16">
        <v>90</v>
      </c>
      <c r="R2173" s="16">
        <f t="shared" si="91"/>
        <v>1.9230769230769231</v>
      </c>
    </row>
    <row r="2174" spans="1:18" ht="14.1" customHeight="1">
      <c r="A2174" s="5">
        <v>958</v>
      </c>
      <c r="B2174" s="7" t="s">
        <v>807</v>
      </c>
      <c r="C2174" s="8" t="s">
        <v>809</v>
      </c>
      <c r="O2174" s="16">
        <v>6300</v>
      </c>
      <c r="P2174" s="16">
        <v>5475</v>
      </c>
      <c r="Q2174" s="16">
        <v>825</v>
      </c>
      <c r="R2174" s="16">
        <f t="shared" si="91"/>
        <v>13.095238095238097</v>
      </c>
    </row>
    <row r="2175" spans="1:18" ht="14.1" customHeight="1">
      <c r="A2175" s="5">
        <v>959</v>
      </c>
      <c r="B2175" s="7" t="s">
        <v>807</v>
      </c>
      <c r="C2175" s="8" t="s">
        <v>809</v>
      </c>
    </row>
    <row r="2176" spans="1:18" ht="14.1" customHeight="1">
      <c r="A2176" s="5">
        <v>960</v>
      </c>
      <c r="B2176" s="7" t="s">
        <v>807</v>
      </c>
      <c r="C2176" s="8" t="s">
        <v>809</v>
      </c>
    </row>
    <row r="2177" spans="1:8" ht="14.1" customHeight="1">
      <c r="A2177" s="5">
        <v>961</v>
      </c>
      <c r="B2177" s="7" t="s">
        <v>807</v>
      </c>
      <c r="C2177" s="8" t="s">
        <v>809</v>
      </c>
    </row>
    <row r="2178" spans="1:8" ht="14.1" customHeight="1">
      <c r="A2178" s="5">
        <v>962</v>
      </c>
      <c r="B2178" s="7" t="s">
        <v>807</v>
      </c>
      <c r="C2178" s="8" t="s">
        <v>809</v>
      </c>
    </row>
    <row r="2179" spans="1:8" ht="14.1" customHeight="1">
      <c r="A2179" s="5">
        <v>963</v>
      </c>
      <c r="B2179" s="7" t="s">
        <v>807</v>
      </c>
      <c r="C2179" s="8" t="s">
        <v>809</v>
      </c>
    </row>
    <row r="2180" spans="1:8" ht="14.1" customHeight="1">
      <c r="A2180" s="5">
        <v>964</v>
      </c>
      <c r="B2180" s="7" t="s">
        <v>807</v>
      </c>
      <c r="C2180" s="8" t="s">
        <v>809</v>
      </c>
    </row>
    <row r="2181" spans="1:8" ht="14.1" customHeight="1">
      <c r="A2181" s="5">
        <v>965</v>
      </c>
      <c r="B2181" s="7" t="s">
        <v>807</v>
      </c>
      <c r="C2181" s="8" t="s">
        <v>809</v>
      </c>
    </row>
    <row r="2182" spans="1:8" ht="14.1" customHeight="1">
      <c r="A2182" s="5">
        <v>966</v>
      </c>
      <c r="B2182" s="7" t="s">
        <v>807</v>
      </c>
      <c r="C2182" s="8" t="s">
        <v>809</v>
      </c>
    </row>
    <row r="2183" spans="1:8" ht="14.1" customHeight="1">
      <c r="A2183" s="5">
        <v>1004</v>
      </c>
      <c r="B2183" s="7" t="s">
        <v>807</v>
      </c>
      <c r="C2183" s="8" t="s">
        <v>810</v>
      </c>
    </row>
    <row r="2184" spans="1:8" ht="14.1" customHeight="1">
      <c r="A2184" s="5">
        <v>1005</v>
      </c>
      <c r="B2184" s="7" t="s">
        <v>807</v>
      </c>
      <c r="C2184" s="8" t="s">
        <v>811</v>
      </c>
    </row>
    <row r="2185" spans="1:8" ht="14.1" customHeight="1">
      <c r="A2185" s="5">
        <v>1006</v>
      </c>
      <c r="B2185" s="7" t="s">
        <v>807</v>
      </c>
      <c r="C2185" s="8" t="s">
        <v>811</v>
      </c>
    </row>
    <row r="2186" spans="1:8" ht="14.1" customHeight="1">
      <c r="A2186" s="5">
        <v>1007</v>
      </c>
      <c r="B2186" s="7" t="s">
        <v>807</v>
      </c>
      <c r="C2186" s="8" t="s">
        <v>811</v>
      </c>
      <c r="E2186" s="16">
        <v>7586.7000000000007</v>
      </c>
      <c r="F2186" s="16">
        <v>5664</v>
      </c>
      <c r="G2186" s="16">
        <v>1922.7000000000007</v>
      </c>
      <c r="H2186" s="16">
        <f t="shared" ref="H2186:H2239" si="92">G2186/E2186*100</f>
        <v>25.343034520937962</v>
      </c>
    </row>
    <row r="2187" spans="1:8" ht="14.1" customHeight="1">
      <c r="A2187" s="5">
        <v>1008</v>
      </c>
      <c r="B2187" s="7" t="s">
        <v>807</v>
      </c>
      <c r="C2187" s="8" t="s">
        <v>811</v>
      </c>
      <c r="E2187" s="16">
        <v>7977.7200000000012</v>
      </c>
      <c r="F2187" s="16">
        <v>5664</v>
      </c>
      <c r="G2187" s="16">
        <v>2313.7200000000012</v>
      </c>
      <c r="H2187" s="16">
        <f t="shared" si="92"/>
        <v>29.002271325641921</v>
      </c>
    </row>
    <row r="2188" spans="1:8" ht="14.1" customHeight="1">
      <c r="A2188" s="5">
        <v>1009</v>
      </c>
      <c r="B2188" s="7" t="s">
        <v>807</v>
      </c>
      <c r="C2188" s="8" t="s">
        <v>811</v>
      </c>
      <c r="E2188" s="16">
        <v>7407.7200000000012</v>
      </c>
      <c r="F2188" s="16">
        <v>5664</v>
      </c>
      <c r="G2188" s="16">
        <v>1743.7200000000012</v>
      </c>
      <c r="H2188" s="16">
        <f t="shared" si="92"/>
        <v>23.539226644635608</v>
      </c>
    </row>
    <row r="2189" spans="1:8" ht="14.1" customHeight="1">
      <c r="A2189" s="5">
        <v>1010</v>
      </c>
      <c r="B2189" s="7" t="s">
        <v>807</v>
      </c>
      <c r="C2189" s="8" t="s">
        <v>811</v>
      </c>
    </row>
    <row r="2190" spans="1:8" ht="14.1" customHeight="1">
      <c r="A2190" s="5">
        <v>1011</v>
      </c>
      <c r="B2190" s="7" t="s">
        <v>807</v>
      </c>
      <c r="C2190" s="8" t="s">
        <v>811</v>
      </c>
    </row>
    <row r="2191" spans="1:8" ht="14.1" customHeight="1">
      <c r="A2191" s="5">
        <v>1012</v>
      </c>
      <c r="B2191" s="7" t="s">
        <v>807</v>
      </c>
      <c r="C2191" s="8" t="s">
        <v>811</v>
      </c>
    </row>
    <row r="2192" spans="1:8" ht="14.1" customHeight="1">
      <c r="A2192" s="5">
        <v>1013</v>
      </c>
      <c r="B2192" s="7" t="s">
        <v>807</v>
      </c>
      <c r="C2192" s="8" t="s">
        <v>811</v>
      </c>
    </row>
    <row r="2193" spans="1:3" ht="14.1" customHeight="1">
      <c r="A2193" s="5">
        <v>1014</v>
      </c>
      <c r="B2193" s="7" t="s">
        <v>807</v>
      </c>
      <c r="C2193" s="8" t="s">
        <v>811</v>
      </c>
    </row>
    <row r="2194" spans="1:3" ht="14.1" customHeight="1">
      <c r="A2194" s="5">
        <v>1015</v>
      </c>
      <c r="B2194" s="7" t="s">
        <v>807</v>
      </c>
      <c r="C2194" s="8" t="s">
        <v>811</v>
      </c>
    </row>
    <row r="2195" spans="1:3" ht="14.1" customHeight="1">
      <c r="A2195" s="5">
        <v>1016</v>
      </c>
      <c r="B2195" s="7" t="s">
        <v>807</v>
      </c>
      <c r="C2195" s="8" t="s">
        <v>811</v>
      </c>
    </row>
    <row r="2196" spans="1:3" ht="14.1" customHeight="1">
      <c r="A2196" s="5">
        <v>1017</v>
      </c>
      <c r="B2196" s="7" t="s">
        <v>807</v>
      </c>
      <c r="C2196" s="8" t="s">
        <v>811</v>
      </c>
    </row>
    <row r="2197" spans="1:3" ht="14.1" customHeight="1">
      <c r="A2197" s="5">
        <v>1018</v>
      </c>
      <c r="B2197" s="7" t="s">
        <v>807</v>
      </c>
      <c r="C2197" s="8" t="s">
        <v>811</v>
      </c>
    </row>
    <row r="2198" spans="1:3" ht="14.1" customHeight="1">
      <c r="A2198" s="5">
        <v>1019</v>
      </c>
      <c r="B2198" s="7" t="s">
        <v>807</v>
      </c>
      <c r="C2198" s="8" t="s">
        <v>811</v>
      </c>
    </row>
    <row r="2199" spans="1:3" ht="14.1" customHeight="1">
      <c r="A2199" s="5">
        <v>1020</v>
      </c>
      <c r="B2199" s="7" t="s">
        <v>807</v>
      </c>
      <c r="C2199" s="8" t="s">
        <v>811</v>
      </c>
    </row>
    <row r="2200" spans="1:3" ht="14.1" customHeight="1">
      <c r="A2200" s="5">
        <v>1021</v>
      </c>
      <c r="B2200" s="7" t="s">
        <v>807</v>
      </c>
      <c r="C2200" s="8" t="s">
        <v>811</v>
      </c>
    </row>
    <row r="2201" spans="1:3" ht="14.1" customHeight="1">
      <c r="A2201" s="5">
        <v>1022</v>
      </c>
      <c r="B2201" s="7" t="s">
        <v>807</v>
      </c>
      <c r="C2201" s="8" t="s">
        <v>811</v>
      </c>
    </row>
    <row r="2202" spans="1:3" ht="14.1" customHeight="1">
      <c r="A2202" s="5">
        <v>1023</v>
      </c>
      <c r="B2202" s="7" t="s">
        <v>807</v>
      </c>
      <c r="C2202" s="8" t="s">
        <v>811</v>
      </c>
    </row>
    <row r="2203" spans="1:3" ht="14.1" customHeight="1">
      <c r="A2203" s="5">
        <v>1024</v>
      </c>
      <c r="B2203" s="7" t="s">
        <v>807</v>
      </c>
      <c r="C2203" s="8" t="s">
        <v>811</v>
      </c>
    </row>
    <row r="2204" spans="1:3" ht="14.1" customHeight="1">
      <c r="A2204" s="5">
        <v>1025</v>
      </c>
      <c r="B2204" s="7" t="s">
        <v>807</v>
      </c>
      <c r="C2204" s="8" t="s">
        <v>811</v>
      </c>
    </row>
    <row r="2205" spans="1:3" ht="14.1" customHeight="1">
      <c r="A2205" s="5">
        <v>1026</v>
      </c>
      <c r="B2205" s="7" t="s">
        <v>807</v>
      </c>
      <c r="C2205" s="8" t="s">
        <v>811</v>
      </c>
    </row>
    <row r="2206" spans="1:3" ht="14.1" customHeight="1">
      <c r="A2206" s="5">
        <v>1027</v>
      </c>
      <c r="B2206" s="7" t="s">
        <v>807</v>
      </c>
      <c r="C2206" s="8" t="s">
        <v>811</v>
      </c>
    </row>
    <row r="2207" spans="1:3" ht="14.1" customHeight="1">
      <c r="A2207" s="5">
        <v>1028</v>
      </c>
      <c r="B2207" s="7" t="s">
        <v>807</v>
      </c>
      <c r="C2207" s="8" t="s">
        <v>811</v>
      </c>
    </row>
    <row r="2208" spans="1:3" ht="14.1" customHeight="1">
      <c r="A2208" s="5">
        <v>1029</v>
      </c>
      <c r="B2208" s="7" t="s">
        <v>807</v>
      </c>
      <c r="C2208" s="8" t="s">
        <v>811</v>
      </c>
    </row>
    <row r="2209" spans="1:8" ht="14.1" customHeight="1">
      <c r="A2209" s="5">
        <v>1030</v>
      </c>
      <c r="B2209" s="7" t="s">
        <v>807</v>
      </c>
      <c r="C2209" s="8" t="s">
        <v>811</v>
      </c>
    </row>
    <row r="2210" spans="1:8" ht="14.1" customHeight="1">
      <c r="A2210" s="5">
        <v>1031</v>
      </c>
      <c r="B2210" s="7" t="s">
        <v>807</v>
      </c>
      <c r="C2210" s="8" t="s">
        <v>812</v>
      </c>
    </row>
    <row r="2211" spans="1:8" ht="14.1" customHeight="1">
      <c r="A2211" s="5">
        <v>1032</v>
      </c>
      <c r="B2211" s="7" t="s">
        <v>807</v>
      </c>
      <c r="C2211" s="8" t="s">
        <v>812</v>
      </c>
    </row>
    <row r="2212" spans="1:8" ht="14.1" customHeight="1">
      <c r="A2212" s="5">
        <v>1033</v>
      </c>
      <c r="B2212" s="7" t="s">
        <v>807</v>
      </c>
      <c r="C2212" s="8" t="s">
        <v>812</v>
      </c>
    </row>
    <row r="2213" spans="1:8" ht="14.1" customHeight="1">
      <c r="A2213" s="5">
        <v>1034</v>
      </c>
      <c r="B2213" s="7" t="s">
        <v>807</v>
      </c>
      <c r="C2213" s="8" t="s">
        <v>812</v>
      </c>
      <c r="E2213" s="16">
        <v>7039.1580000000004</v>
      </c>
      <c r="F2213" s="16">
        <v>5785</v>
      </c>
      <c r="G2213" s="16">
        <v>1254.1580000000004</v>
      </c>
      <c r="H2213" s="16">
        <f t="shared" si="92"/>
        <v>17.816875256955452</v>
      </c>
    </row>
    <row r="2214" spans="1:8" ht="14.1" customHeight="1">
      <c r="A2214" s="5">
        <v>1035</v>
      </c>
      <c r="B2214" s="7" t="s">
        <v>807</v>
      </c>
      <c r="C2214" s="8" t="s">
        <v>812</v>
      </c>
      <c r="E2214" s="16">
        <v>8124.7800000000007</v>
      </c>
      <c r="F2214" s="16">
        <v>5785</v>
      </c>
      <c r="G2214" s="16">
        <v>2339.7800000000007</v>
      </c>
      <c r="H2214" s="16">
        <f t="shared" si="92"/>
        <v>28.798072070874543</v>
      </c>
    </row>
    <row r="2215" spans="1:8" ht="14.1" customHeight="1">
      <c r="A2215" s="5">
        <v>1036</v>
      </c>
      <c r="B2215" s="7" t="s">
        <v>807</v>
      </c>
      <c r="C2215" s="8" t="s">
        <v>812</v>
      </c>
      <c r="E2215" s="16">
        <v>6688.9500000000007</v>
      </c>
      <c r="F2215" s="16">
        <v>5785</v>
      </c>
      <c r="G2215" s="16">
        <v>903.95000000000073</v>
      </c>
      <c r="H2215" s="16">
        <f t="shared" si="92"/>
        <v>13.514079190306411</v>
      </c>
    </row>
    <row r="2216" spans="1:8" ht="14.1" customHeight="1">
      <c r="A2216" s="5">
        <v>1037</v>
      </c>
      <c r="B2216" s="7" t="s">
        <v>807</v>
      </c>
      <c r="C2216" s="8" t="s">
        <v>812</v>
      </c>
    </row>
    <row r="2217" spans="1:8" ht="14.1" customHeight="1">
      <c r="A2217" s="5">
        <v>1038</v>
      </c>
      <c r="B2217" s="7" t="s">
        <v>807</v>
      </c>
      <c r="C2217" s="8" t="s">
        <v>812</v>
      </c>
    </row>
    <row r="2218" spans="1:8" ht="14.1" customHeight="1">
      <c r="A2218" s="5">
        <v>1039</v>
      </c>
      <c r="B2218" s="7" t="s">
        <v>807</v>
      </c>
      <c r="C2218" s="8" t="s">
        <v>812</v>
      </c>
    </row>
    <row r="2219" spans="1:8" ht="14.1" customHeight="1">
      <c r="A2219" s="5">
        <v>1040</v>
      </c>
      <c r="B2219" s="7" t="s">
        <v>807</v>
      </c>
      <c r="C2219" s="8" t="s">
        <v>812</v>
      </c>
    </row>
    <row r="2220" spans="1:8" ht="14.1" customHeight="1">
      <c r="A2220" s="5">
        <v>1041</v>
      </c>
      <c r="B2220" s="7" t="s">
        <v>807</v>
      </c>
      <c r="C2220" s="8" t="s">
        <v>812</v>
      </c>
    </row>
    <row r="2221" spans="1:8" ht="14.1" customHeight="1">
      <c r="A2221" s="5">
        <v>1042</v>
      </c>
      <c r="B2221" s="7" t="s">
        <v>807</v>
      </c>
      <c r="C2221" s="8" t="s">
        <v>812</v>
      </c>
    </row>
    <row r="2222" spans="1:8" ht="14.1" customHeight="1">
      <c r="A2222" s="5">
        <v>1043</v>
      </c>
      <c r="B2222" s="7" t="s">
        <v>807</v>
      </c>
      <c r="C2222" s="8" t="s">
        <v>812</v>
      </c>
    </row>
    <row r="2223" spans="1:8" ht="14.1" customHeight="1">
      <c r="A2223" s="5">
        <v>1044</v>
      </c>
      <c r="B2223" s="7" t="s">
        <v>807</v>
      </c>
      <c r="C2223" s="8" t="s">
        <v>812</v>
      </c>
    </row>
    <row r="2224" spans="1:8" ht="14.1" customHeight="1">
      <c r="A2224" s="5">
        <v>1045</v>
      </c>
      <c r="B2224" s="7" t="s">
        <v>807</v>
      </c>
      <c r="C2224" s="8" t="s">
        <v>812</v>
      </c>
    </row>
    <row r="2225" spans="1:18" ht="14.1" customHeight="1">
      <c r="A2225" s="5">
        <v>1046</v>
      </c>
      <c r="B2225" s="7" t="s">
        <v>807</v>
      </c>
      <c r="C2225" s="8" t="s">
        <v>812</v>
      </c>
    </row>
    <row r="2226" spans="1:18" ht="14.1" customHeight="1">
      <c r="A2226" s="5">
        <v>1047</v>
      </c>
      <c r="B2226" s="7" t="s">
        <v>807</v>
      </c>
      <c r="C2226" s="8" t="s">
        <v>812</v>
      </c>
    </row>
    <row r="2227" spans="1:18" ht="14.1" customHeight="1">
      <c r="A2227" s="5">
        <v>1048</v>
      </c>
      <c r="B2227" s="7" t="s">
        <v>807</v>
      </c>
      <c r="C2227" s="8" t="s">
        <v>812</v>
      </c>
    </row>
    <row r="2228" spans="1:18" ht="14.1" customHeight="1">
      <c r="A2228" s="5">
        <v>1049</v>
      </c>
      <c r="B2228" s="7" t="s">
        <v>807</v>
      </c>
      <c r="C2228" s="8" t="s">
        <v>812</v>
      </c>
    </row>
    <row r="2229" spans="1:18" ht="14.1" customHeight="1">
      <c r="A2229" s="5">
        <v>1050</v>
      </c>
      <c r="B2229" s="7" t="s">
        <v>807</v>
      </c>
      <c r="C2229" s="8" t="s">
        <v>812</v>
      </c>
    </row>
    <row r="2230" spans="1:18" ht="14.1" customHeight="1">
      <c r="A2230" s="5">
        <v>1051</v>
      </c>
      <c r="B2230" s="7" t="s">
        <v>807</v>
      </c>
      <c r="C2230" s="8" t="s">
        <v>812</v>
      </c>
    </row>
    <row r="2231" spans="1:18" ht="14.1" customHeight="1">
      <c r="A2231" s="5">
        <v>1052</v>
      </c>
      <c r="B2231" s="7" t="s">
        <v>807</v>
      </c>
      <c r="C2231" s="8" t="s">
        <v>812</v>
      </c>
    </row>
    <row r="2232" spans="1:18" ht="14.1" customHeight="1">
      <c r="A2232" s="5">
        <v>1053</v>
      </c>
      <c r="B2232" s="7" t="s">
        <v>807</v>
      </c>
      <c r="C2232" s="8" t="s">
        <v>812</v>
      </c>
    </row>
    <row r="2233" spans="1:18" ht="14.1" customHeight="1">
      <c r="A2233" s="5">
        <v>1054</v>
      </c>
      <c r="B2233" s="7" t="s">
        <v>807</v>
      </c>
      <c r="C2233" s="8" t="s">
        <v>812</v>
      </c>
    </row>
    <row r="2234" spans="1:18" ht="14.1" customHeight="1">
      <c r="A2234" s="5">
        <v>1055</v>
      </c>
      <c r="B2234" s="7" t="s">
        <v>807</v>
      </c>
      <c r="C2234" s="8" t="s">
        <v>812</v>
      </c>
    </row>
    <row r="2235" spans="1:18" ht="14.1" customHeight="1">
      <c r="A2235" s="5">
        <v>1056</v>
      </c>
      <c r="B2235" s="7" t="s">
        <v>807</v>
      </c>
      <c r="C2235" s="8" t="s">
        <v>812</v>
      </c>
    </row>
    <row r="2236" spans="1:18" ht="14.1" customHeight="1">
      <c r="A2236" s="5">
        <v>1057</v>
      </c>
      <c r="B2236" s="7" t="s">
        <v>807</v>
      </c>
      <c r="C2236" s="8" t="s">
        <v>812</v>
      </c>
    </row>
    <row r="2237" spans="1:18" ht="14.1" customHeight="1">
      <c r="B2237" s="7" t="s">
        <v>807</v>
      </c>
      <c r="C2237" s="8" t="s">
        <v>813</v>
      </c>
      <c r="E2237" s="16">
        <v>7431</v>
      </c>
      <c r="F2237" s="16">
        <v>6113</v>
      </c>
      <c r="G2237" s="16">
        <v>1318</v>
      </c>
      <c r="H2237" s="16">
        <f t="shared" si="92"/>
        <v>17.736509218140224</v>
      </c>
      <c r="J2237" s="16">
        <v>7431</v>
      </c>
      <c r="K2237" s="16">
        <v>7260</v>
      </c>
      <c r="L2237" s="16">
        <v>171</v>
      </c>
      <c r="M2237" s="16">
        <f>L2237/J2237*100</f>
        <v>2.3011707710940654</v>
      </c>
      <c r="O2237" s="16">
        <v>7431</v>
      </c>
      <c r="P2237" s="16">
        <v>6984</v>
      </c>
      <c r="Q2237" s="16">
        <v>447</v>
      </c>
      <c r="R2237" s="16">
        <f>Q2237/O2237*100</f>
        <v>6.0153411384739606</v>
      </c>
    </row>
    <row r="2238" spans="1:18" ht="14.1" customHeight="1">
      <c r="B2238" s="7" t="s">
        <v>807</v>
      </c>
      <c r="E2238" s="16">
        <v>7684</v>
      </c>
      <c r="F2238" s="16">
        <v>6113</v>
      </c>
      <c r="G2238" s="16">
        <v>1571</v>
      </c>
      <c r="H2238" s="16">
        <f t="shared" si="92"/>
        <v>20.445080687142113</v>
      </c>
      <c r="J2238" s="16">
        <v>7684</v>
      </c>
      <c r="K2238" s="16">
        <v>7260</v>
      </c>
      <c r="L2238" s="16">
        <v>424</v>
      </c>
      <c r="M2238" s="16">
        <f>L2238/J2238*100</f>
        <v>5.5179593961478393</v>
      </c>
      <c r="O2238" s="16">
        <v>7684</v>
      </c>
      <c r="P2238" s="16">
        <v>6984</v>
      </c>
      <c r="Q2238" s="16">
        <v>700</v>
      </c>
      <c r="R2238" s="16">
        <f>Q2238/O2238*100</f>
        <v>9.1098386257157724</v>
      </c>
    </row>
    <row r="2239" spans="1:18" ht="14.1" customHeight="1">
      <c r="B2239" s="7" t="s">
        <v>807</v>
      </c>
      <c r="E2239" s="16">
        <v>6794</v>
      </c>
      <c r="F2239" s="16">
        <v>6113</v>
      </c>
      <c r="G2239" s="16">
        <v>681</v>
      </c>
      <c r="H2239" s="16">
        <f t="shared" si="92"/>
        <v>10.023550191345304</v>
      </c>
    </row>
    <row r="2240" spans="1:18" ht="14.1" customHeight="1">
      <c r="B2240" s="7" t="s">
        <v>807</v>
      </c>
    </row>
    <row r="2241" spans="2:2" ht="14.1" customHeight="1">
      <c r="B2241" s="7" t="s">
        <v>807</v>
      </c>
    </row>
    <row r="2242" spans="2:2" ht="14.1" customHeight="1">
      <c r="B2242" s="7" t="s">
        <v>807</v>
      </c>
    </row>
    <row r="2243" spans="2:2" ht="14.1" customHeight="1">
      <c r="B2243" s="7" t="s">
        <v>807</v>
      </c>
    </row>
    <row r="2244" spans="2:2" ht="14.1" customHeight="1">
      <c r="B2244" s="7" t="s">
        <v>807</v>
      </c>
    </row>
    <row r="2245" spans="2:2" ht="14.1" customHeight="1">
      <c r="B2245" s="7" t="s">
        <v>807</v>
      </c>
    </row>
    <row r="2246" spans="2:2" ht="14.1" customHeight="1">
      <c r="B2246" s="7" t="s">
        <v>807</v>
      </c>
    </row>
    <row r="2247" spans="2:2" ht="14.1" customHeight="1">
      <c r="B2247" s="7" t="s">
        <v>807</v>
      </c>
    </row>
    <row r="2248" spans="2:2" ht="14.1" customHeight="1">
      <c r="B2248" s="7" t="s">
        <v>807</v>
      </c>
    </row>
    <row r="2249" spans="2:2" ht="14.1" customHeight="1">
      <c r="B2249" s="7" t="s">
        <v>807</v>
      </c>
    </row>
    <row r="2250" spans="2:2" ht="14.1" customHeight="1">
      <c r="B2250" s="7" t="s">
        <v>807</v>
      </c>
    </row>
    <row r="2251" spans="2:2" ht="14.1" customHeight="1">
      <c r="B2251" s="7" t="s">
        <v>807</v>
      </c>
    </row>
    <row r="2252" spans="2:2" ht="14.1" customHeight="1">
      <c r="B2252" s="7" t="s">
        <v>807</v>
      </c>
    </row>
    <row r="2253" spans="2:2" ht="14.1" customHeight="1">
      <c r="B2253" s="7" t="s">
        <v>807</v>
      </c>
    </row>
    <row r="2254" spans="2:2" ht="14.1" customHeight="1">
      <c r="B2254" s="7" t="s">
        <v>807</v>
      </c>
    </row>
    <row r="2255" spans="2:2" ht="14.1" customHeight="1">
      <c r="B2255" s="7" t="s">
        <v>807</v>
      </c>
    </row>
    <row r="2256" spans="2:2" ht="14.1" customHeight="1">
      <c r="B2256" s="7" t="s">
        <v>807</v>
      </c>
    </row>
    <row r="2257" spans="2:2" ht="14.1" customHeight="1">
      <c r="B2257" s="7" t="s">
        <v>807</v>
      </c>
    </row>
    <row r="2258" spans="2:2" ht="14.1" customHeight="1">
      <c r="B2258" s="7" t="s">
        <v>807</v>
      </c>
    </row>
    <row r="2259" spans="2:2" ht="14.1" customHeight="1">
      <c r="B2259" s="7" t="s">
        <v>807</v>
      </c>
    </row>
    <row r="2260" spans="2:2" ht="14.1" customHeight="1">
      <c r="B2260" s="7" t="s">
        <v>807</v>
      </c>
    </row>
    <row r="2261" spans="2:2" ht="14.1" customHeight="1">
      <c r="B2261" s="7" t="s">
        <v>807</v>
      </c>
    </row>
    <row r="2262" spans="2:2" ht="14.1" customHeight="1">
      <c r="B2262" s="7" t="s">
        <v>807</v>
      </c>
    </row>
    <row r="2263" spans="2:2" ht="14.1" customHeight="1">
      <c r="B2263" s="7" t="s">
        <v>807</v>
      </c>
    </row>
    <row r="2264" spans="2:2" ht="14.1" customHeight="1">
      <c r="B2264" s="7" t="s">
        <v>807</v>
      </c>
    </row>
    <row r="2265" spans="2:2" ht="14.1" customHeight="1">
      <c r="B2265" s="7" t="s">
        <v>807</v>
      </c>
    </row>
    <row r="2266" spans="2:2" ht="14.1" customHeight="1">
      <c r="B2266" s="7" t="s">
        <v>807</v>
      </c>
    </row>
    <row r="2267" spans="2:2" ht="14.1" customHeight="1">
      <c r="B2267" s="7" t="s">
        <v>807</v>
      </c>
    </row>
    <row r="2268" spans="2:2" ht="14.1" customHeight="1">
      <c r="B2268" s="7" t="s">
        <v>807</v>
      </c>
    </row>
    <row r="2269" spans="2:2" ht="14.1" customHeight="1">
      <c r="B2269" s="7" t="s">
        <v>807</v>
      </c>
    </row>
    <row r="2270" spans="2:2" ht="14.1" customHeight="1">
      <c r="B2270" s="7" t="s">
        <v>807</v>
      </c>
    </row>
    <row r="2271" spans="2:2" ht="14.1" customHeight="1">
      <c r="B2271" s="7" t="s">
        <v>807</v>
      </c>
    </row>
    <row r="2272" spans="2:2" ht="14.1" customHeight="1">
      <c r="B2272" s="7" t="s">
        <v>807</v>
      </c>
    </row>
    <row r="2273" spans="1:18" ht="14.1" customHeight="1">
      <c r="B2273" s="7" t="s">
        <v>807</v>
      </c>
    </row>
    <row r="2274" spans="1:18" ht="14.1" customHeight="1">
      <c r="B2274" s="7" t="s">
        <v>807</v>
      </c>
    </row>
    <row r="2275" spans="1:18" ht="14.1" customHeight="1">
      <c r="B2275" s="7" t="s">
        <v>807</v>
      </c>
    </row>
    <row r="2276" spans="1:18" ht="14.1" customHeight="1">
      <c r="B2276" s="7" t="s">
        <v>807</v>
      </c>
    </row>
    <row r="2277" spans="1:18" ht="14.1" customHeight="1">
      <c r="B2277" s="7" t="s">
        <v>807</v>
      </c>
    </row>
    <row r="2278" spans="1:18" ht="14.1" customHeight="1">
      <c r="B2278" s="7" t="s">
        <v>807</v>
      </c>
    </row>
    <row r="2279" spans="1:18" ht="14.1" customHeight="1">
      <c r="B2279" s="7" t="s">
        <v>807</v>
      </c>
    </row>
    <row r="2280" spans="1:18" ht="14.1" customHeight="1">
      <c r="B2280" s="7" t="s">
        <v>807</v>
      </c>
    </row>
    <row r="2281" spans="1:18" ht="14.1" customHeight="1">
      <c r="B2281" s="7" t="s">
        <v>807</v>
      </c>
    </row>
    <row r="2282" spans="1:18" ht="14.1" customHeight="1">
      <c r="B2282" s="7" t="s">
        <v>807</v>
      </c>
    </row>
    <row r="2283" spans="1:18" ht="14.1" customHeight="1">
      <c r="B2283" s="7" t="s">
        <v>807</v>
      </c>
    </row>
    <row r="2284" spans="1:18" ht="14.1" customHeight="1">
      <c r="B2284" s="7" t="s">
        <v>807</v>
      </c>
    </row>
    <row r="2285" spans="1:18" ht="14.1" customHeight="1">
      <c r="A2285" s="5">
        <v>967</v>
      </c>
      <c r="B2285" s="7" t="s">
        <v>807</v>
      </c>
      <c r="C2285" s="8" t="s">
        <v>814</v>
      </c>
    </row>
    <row r="2286" spans="1:18" ht="14.1" customHeight="1">
      <c r="B2286" s="7" t="s">
        <v>807</v>
      </c>
      <c r="O2286" s="16">
        <v>6056</v>
      </c>
      <c r="P2286" s="16">
        <v>5704</v>
      </c>
      <c r="Q2286" s="16">
        <v>352</v>
      </c>
      <c r="R2286" s="16">
        <f>Q2286/O2286*100</f>
        <v>5.8124174372523116</v>
      </c>
    </row>
    <row r="2287" spans="1:18" ht="14.1" customHeight="1">
      <c r="B2287" s="7" t="s">
        <v>807</v>
      </c>
    </row>
    <row r="2288" spans="1:18" ht="14.1" customHeight="1">
      <c r="B2288" s="7" t="s">
        <v>807</v>
      </c>
    </row>
    <row r="2289" spans="1:18" ht="14.1" customHeight="1">
      <c r="A2289" s="5">
        <v>882</v>
      </c>
      <c r="B2289" s="7" t="s">
        <v>807</v>
      </c>
      <c r="C2289" s="8" t="s">
        <v>815</v>
      </c>
      <c r="J2289" s="16">
        <v>6933</v>
      </c>
      <c r="K2289" s="16">
        <v>4900</v>
      </c>
      <c r="L2289" s="16">
        <v>2033</v>
      </c>
      <c r="M2289" s="16">
        <f>L2289/J2289*100</f>
        <v>29.323525169479304</v>
      </c>
      <c r="O2289" s="16">
        <v>6933</v>
      </c>
      <c r="P2289" s="16">
        <v>6408</v>
      </c>
      <c r="Q2289" s="16">
        <v>525</v>
      </c>
      <c r="R2289" s="16">
        <f t="shared" ref="R2289" si="93">Q2289/O2289*100</f>
        <v>7.5724794461272174</v>
      </c>
    </row>
    <row r="2290" spans="1:18" ht="14.1" customHeight="1">
      <c r="B2290" s="7" t="s">
        <v>807</v>
      </c>
    </row>
    <row r="2291" spans="1:18" ht="14.1" customHeight="1">
      <c r="B2291" s="7" t="s">
        <v>807</v>
      </c>
    </row>
    <row r="2292" spans="1:18" ht="14.1" customHeight="1">
      <c r="B2292" s="7" t="s">
        <v>807</v>
      </c>
    </row>
    <row r="2293" spans="1:18" ht="14.1" customHeight="1">
      <c r="B2293" s="7" t="s">
        <v>807</v>
      </c>
    </row>
    <row r="2294" spans="1:18" ht="14.1" customHeight="1">
      <c r="B2294" s="7" t="s">
        <v>807</v>
      </c>
    </row>
    <row r="2295" spans="1:18" ht="14.1" customHeight="1">
      <c r="B2295" s="7" t="s">
        <v>807</v>
      </c>
    </row>
    <row r="2296" spans="1:18" ht="14.1" customHeight="1">
      <c r="B2296" s="7" t="s">
        <v>807</v>
      </c>
      <c r="C2296" s="8" t="s">
        <v>816</v>
      </c>
    </row>
    <row r="2297" spans="1:18" ht="14.1" customHeight="1">
      <c r="A2297" s="5">
        <v>293</v>
      </c>
      <c r="B2297" s="7" t="s">
        <v>807</v>
      </c>
      <c r="C2297" s="8" t="s">
        <v>816</v>
      </c>
    </row>
    <row r="2298" spans="1:18" ht="14.1" customHeight="1">
      <c r="A2298" s="5">
        <v>294</v>
      </c>
      <c r="B2298" s="7" t="s">
        <v>807</v>
      </c>
      <c r="C2298" s="8" t="s">
        <v>816</v>
      </c>
    </row>
    <row r="2299" spans="1:18" ht="14.1" customHeight="1">
      <c r="A2299" s="5">
        <v>300</v>
      </c>
      <c r="B2299" s="7" t="s">
        <v>807</v>
      </c>
      <c r="C2299" s="8" t="s">
        <v>816</v>
      </c>
    </row>
    <row r="2300" spans="1:18" ht="14.1" customHeight="1">
      <c r="A2300" s="5">
        <v>306</v>
      </c>
      <c r="B2300" s="7" t="s">
        <v>807</v>
      </c>
      <c r="C2300" s="8" t="s">
        <v>816</v>
      </c>
    </row>
    <row r="2301" spans="1:18" ht="14.1" customHeight="1">
      <c r="A2301" s="5">
        <v>312</v>
      </c>
      <c r="B2301" s="7" t="s">
        <v>807</v>
      </c>
      <c r="C2301" s="8" t="s">
        <v>816</v>
      </c>
    </row>
    <row r="2302" spans="1:18" ht="14.1" customHeight="1">
      <c r="A2302" s="5">
        <v>318</v>
      </c>
      <c r="B2302" s="7" t="s">
        <v>807</v>
      </c>
      <c r="C2302" s="8" t="s">
        <v>816</v>
      </c>
    </row>
    <row r="2303" spans="1:18" ht="14.1" customHeight="1">
      <c r="A2303" s="5">
        <v>325</v>
      </c>
      <c r="B2303" s="7" t="s">
        <v>807</v>
      </c>
      <c r="C2303" s="8" t="s">
        <v>816</v>
      </c>
    </row>
    <row r="2304" spans="1:18" ht="14.1" customHeight="1">
      <c r="A2304" s="5">
        <v>331</v>
      </c>
      <c r="B2304" s="7" t="s">
        <v>807</v>
      </c>
      <c r="C2304" s="8" t="s">
        <v>816</v>
      </c>
    </row>
    <row r="2305" spans="1:8" ht="14.1" customHeight="1">
      <c r="A2305" s="5">
        <v>337</v>
      </c>
      <c r="B2305" s="7" t="s">
        <v>807</v>
      </c>
      <c r="C2305" s="8" t="s">
        <v>816</v>
      </c>
    </row>
    <row r="2306" spans="1:8" ht="14.1" customHeight="1">
      <c r="A2306" s="5">
        <v>343</v>
      </c>
      <c r="B2306" s="7" t="s">
        <v>807</v>
      </c>
      <c r="C2306" s="8" t="s">
        <v>816</v>
      </c>
    </row>
    <row r="2307" spans="1:8" ht="14.1" customHeight="1">
      <c r="A2307" s="5">
        <v>350</v>
      </c>
      <c r="B2307" s="7" t="s">
        <v>807</v>
      </c>
      <c r="C2307" s="8" t="s">
        <v>816</v>
      </c>
    </row>
    <row r="2308" spans="1:8" ht="14.1" customHeight="1">
      <c r="A2308" s="5">
        <v>356</v>
      </c>
      <c r="B2308" s="7" t="s">
        <v>807</v>
      </c>
      <c r="C2308" s="8" t="s">
        <v>816</v>
      </c>
      <c r="E2308" s="16">
        <v>7214.3</v>
      </c>
      <c r="F2308" s="16">
        <v>6441.8</v>
      </c>
      <c r="G2308" s="16">
        <v>772.5</v>
      </c>
      <c r="H2308" s="16">
        <f t="shared" ref="H2308:H2309" si="94">G2308/E2308*100</f>
        <v>10.707899588317646</v>
      </c>
    </row>
    <row r="2309" spans="1:8" ht="14.1" customHeight="1">
      <c r="A2309" s="5">
        <v>362</v>
      </c>
      <c r="B2309" s="7" t="s">
        <v>807</v>
      </c>
      <c r="C2309" s="8" t="s">
        <v>816</v>
      </c>
      <c r="E2309" s="16">
        <v>6912.7</v>
      </c>
      <c r="F2309" s="16">
        <v>6441.8</v>
      </c>
      <c r="G2309" s="16">
        <v>470.89999999999964</v>
      </c>
      <c r="H2309" s="16">
        <f t="shared" si="94"/>
        <v>6.8120994690931136</v>
      </c>
    </row>
    <row r="2310" spans="1:8" ht="14.1" customHeight="1">
      <c r="A2310" s="5">
        <v>368</v>
      </c>
      <c r="B2310" s="7" t="s">
        <v>807</v>
      </c>
      <c r="C2310" s="8" t="s">
        <v>816</v>
      </c>
    </row>
    <row r="2311" spans="1:8" ht="14.1" customHeight="1">
      <c r="A2311" s="5">
        <v>374</v>
      </c>
      <c r="B2311" s="7" t="s">
        <v>807</v>
      </c>
      <c r="C2311" s="8" t="s">
        <v>816</v>
      </c>
    </row>
    <row r="2312" spans="1:8" ht="14.1" customHeight="1">
      <c r="A2312" s="5">
        <v>381</v>
      </c>
      <c r="B2312" s="7" t="s">
        <v>807</v>
      </c>
      <c r="C2312" s="8" t="s">
        <v>816</v>
      </c>
    </row>
    <row r="2313" spans="1:8" ht="14.1" customHeight="1">
      <c r="A2313" s="5">
        <v>387</v>
      </c>
      <c r="B2313" s="7" t="s">
        <v>807</v>
      </c>
      <c r="C2313" s="8" t="s">
        <v>816</v>
      </c>
    </row>
    <row r="2314" spans="1:8" ht="14.1" customHeight="1">
      <c r="A2314" s="5">
        <v>632</v>
      </c>
      <c r="B2314" s="7" t="s">
        <v>807</v>
      </c>
      <c r="C2314" s="8" t="s">
        <v>817</v>
      </c>
    </row>
    <row r="2315" spans="1:8" ht="14.1" customHeight="1">
      <c r="A2315" s="5">
        <v>637</v>
      </c>
      <c r="B2315" s="7" t="s">
        <v>807</v>
      </c>
      <c r="C2315" s="8" t="s">
        <v>817</v>
      </c>
    </row>
    <row r="2316" spans="1:8" ht="14.1" customHeight="1">
      <c r="A2316" s="5">
        <v>643</v>
      </c>
      <c r="B2316" s="7" t="s">
        <v>807</v>
      </c>
      <c r="C2316" s="8" t="s">
        <v>817</v>
      </c>
    </row>
    <row r="2317" spans="1:8" ht="14.1" customHeight="1">
      <c r="A2317" s="5">
        <v>840</v>
      </c>
      <c r="B2317" s="7" t="s">
        <v>807</v>
      </c>
      <c r="C2317" s="8" t="s">
        <v>367</v>
      </c>
    </row>
    <row r="2318" spans="1:8" ht="14.1" customHeight="1">
      <c r="A2318" s="5">
        <v>845</v>
      </c>
      <c r="B2318" s="7" t="s">
        <v>807</v>
      </c>
      <c r="C2318" s="8" t="s">
        <v>367</v>
      </c>
    </row>
    <row r="2319" spans="1:8" ht="14.1" customHeight="1">
      <c r="A2319" s="5">
        <v>851</v>
      </c>
      <c r="B2319" s="7" t="s">
        <v>807</v>
      </c>
      <c r="C2319" s="8" t="s">
        <v>367</v>
      </c>
    </row>
    <row r="2320" spans="1:8" ht="14.1" customHeight="1">
      <c r="A2320" s="5">
        <v>856</v>
      </c>
      <c r="B2320" s="7" t="s">
        <v>807</v>
      </c>
      <c r="C2320" s="8" t="s">
        <v>367</v>
      </c>
    </row>
    <row r="2321" spans="1:8" ht="14.1" customHeight="1">
      <c r="A2321" s="5">
        <v>857</v>
      </c>
      <c r="B2321" s="7" t="s">
        <v>807</v>
      </c>
      <c r="C2321" s="8" t="s">
        <v>367</v>
      </c>
    </row>
    <row r="2322" spans="1:8" ht="14.1" customHeight="1">
      <c r="A2322" s="5">
        <v>863</v>
      </c>
      <c r="B2322" s="7" t="s">
        <v>807</v>
      </c>
      <c r="C2322" s="8" t="s">
        <v>367</v>
      </c>
    </row>
    <row r="2323" spans="1:8" ht="14.1" customHeight="1">
      <c r="A2323" s="5">
        <v>868</v>
      </c>
      <c r="B2323" s="7" t="s">
        <v>807</v>
      </c>
      <c r="C2323" s="8" t="s">
        <v>367</v>
      </c>
    </row>
    <row r="2324" spans="1:8" ht="14.1" customHeight="1">
      <c r="A2324" s="5">
        <v>876</v>
      </c>
      <c r="B2324" s="7" t="s">
        <v>807</v>
      </c>
      <c r="C2324" s="8" t="s">
        <v>367</v>
      </c>
    </row>
    <row r="2325" spans="1:8" ht="14.1" customHeight="1">
      <c r="A2325" s="5">
        <v>878</v>
      </c>
      <c r="B2325" s="7" t="s">
        <v>807</v>
      </c>
      <c r="C2325" s="8" t="s">
        <v>367</v>
      </c>
    </row>
    <row r="2326" spans="1:8" ht="14.1" customHeight="1">
      <c r="A2326" s="5">
        <v>883</v>
      </c>
      <c r="B2326" s="7" t="s">
        <v>807</v>
      </c>
      <c r="C2326" s="8" t="s">
        <v>367</v>
      </c>
    </row>
    <row r="2327" spans="1:8" ht="14.1" customHeight="1">
      <c r="A2327" s="5">
        <v>888</v>
      </c>
      <c r="B2327" s="7" t="s">
        <v>807</v>
      </c>
      <c r="C2327" s="8" t="s">
        <v>367</v>
      </c>
    </row>
    <row r="2328" spans="1:8" ht="14.1" customHeight="1">
      <c r="A2328" s="5">
        <v>895</v>
      </c>
      <c r="B2328" s="7" t="s">
        <v>807</v>
      </c>
      <c r="C2328" s="8" t="s">
        <v>367</v>
      </c>
    </row>
    <row r="2329" spans="1:8" ht="14.1" customHeight="1">
      <c r="A2329" s="5">
        <v>899</v>
      </c>
      <c r="B2329" s="7" t="s">
        <v>807</v>
      </c>
      <c r="C2329" s="8" t="s">
        <v>367</v>
      </c>
      <c r="E2329" s="16">
        <v>8625</v>
      </c>
      <c r="F2329" s="16">
        <v>6335.08</v>
      </c>
      <c r="G2329" s="16">
        <v>2289.92</v>
      </c>
      <c r="H2329" s="16">
        <f t="shared" ref="H2329:H2358" si="95">G2329/E2329*100</f>
        <v>26.549797101449276</v>
      </c>
    </row>
    <row r="2330" spans="1:8" ht="14.1" customHeight="1">
      <c r="A2330" s="5">
        <v>904</v>
      </c>
      <c r="B2330" s="7" t="s">
        <v>807</v>
      </c>
      <c r="C2330" s="8" t="s">
        <v>367</v>
      </c>
      <c r="E2330" s="16">
        <v>8530.1</v>
      </c>
      <c r="F2330" s="16">
        <v>6335.08</v>
      </c>
      <c r="G2330" s="16">
        <v>2195.0200000000004</v>
      </c>
      <c r="H2330" s="16">
        <f t="shared" si="95"/>
        <v>25.732640883459752</v>
      </c>
    </row>
    <row r="2331" spans="1:8" ht="14.1" customHeight="1">
      <c r="A2331" s="5">
        <v>909</v>
      </c>
      <c r="B2331" s="7" t="s">
        <v>807</v>
      </c>
      <c r="C2331" s="8" t="s">
        <v>367</v>
      </c>
      <c r="E2331" s="16">
        <v>8443.9</v>
      </c>
      <c r="F2331" s="16">
        <v>6335.08</v>
      </c>
      <c r="G2331" s="16">
        <v>2108.8199999999997</v>
      </c>
      <c r="H2331" s="16">
        <f t="shared" si="95"/>
        <v>24.974478617700349</v>
      </c>
    </row>
    <row r="2332" spans="1:8" ht="14.1" customHeight="1">
      <c r="A2332" s="5">
        <v>916</v>
      </c>
      <c r="B2332" s="7" t="s">
        <v>807</v>
      </c>
      <c r="C2332" s="8" t="s">
        <v>367</v>
      </c>
      <c r="E2332" s="16">
        <v>7909.1</v>
      </c>
      <c r="F2332" s="16">
        <v>6335.08</v>
      </c>
      <c r="G2332" s="16">
        <v>1574.0200000000004</v>
      </c>
      <c r="H2332" s="16">
        <f t="shared" si="95"/>
        <v>19.901379423701819</v>
      </c>
    </row>
    <row r="2333" spans="1:8" ht="14.1" customHeight="1">
      <c r="A2333" s="5">
        <v>920</v>
      </c>
      <c r="B2333" s="7" t="s">
        <v>807</v>
      </c>
      <c r="C2333" s="8" t="s">
        <v>367</v>
      </c>
      <c r="E2333" s="16">
        <v>7158.8</v>
      </c>
      <c r="F2333" s="16">
        <v>6335.08</v>
      </c>
      <c r="G2333" s="16">
        <v>823.72000000000025</v>
      </c>
      <c r="H2333" s="16">
        <f t="shared" si="95"/>
        <v>11.506397720288319</v>
      </c>
    </row>
    <row r="2334" spans="1:8" ht="14.1" customHeight="1">
      <c r="A2334" s="5">
        <v>925</v>
      </c>
      <c r="B2334" s="7" t="s">
        <v>807</v>
      </c>
      <c r="C2334" s="8" t="s">
        <v>367</v>
      </c>
      <c r="E2334" s="16">
        <v>8107.5</v>
      </c>
      <c r="F2334" s="16">
        <v>6335.08</v>
      </c>
      <c r="G2334" s="16">
        <v>1772.42</v>
      </c>
      <c r="H2334" s="16">
        <f t="shared" si="95"/>
        <v>21.86148627813753</v>
      </c>
    </row>
    <row r="2335" spans="1:8" ht="14.1" customHeight="1">
      <c r="A2335" s="5">
        <v>931</v>
      </c>
      <c r="B2335" s="7" t="s">
        <v>807</v>
      </c>
      <c r="C2335" s="8" t="s">
        <v>367</v>
      </c>
      <c r="E2335" s="16">
        <v>8676.7999999999993</v>
      </c>
      <c r="F2335" s="16">
        <v>6335.08</v>
      </c>
      <c r="G2335" s="16">
        <v>2341.7199999999993</v>
      </c>
      <c r="H2335" s="16">
        <f t="shared" si="95"/>
        <v>26.988290614051259</v>
      </c>
    </row>
    <row r="2336" spans="1:8" ht="14.1" customHeight="1">
      <c r="A2336" s="5">
        <v>936</v>
      </c>
      <c r="B2336" s="7" t="s">
        <v>807</v>
      </c>
      <c r="C2336" s="8" t="s">
        <v>367</v>
      </c>
      <c r="E2336" s="16">
        <v>9547.9</v>
      </c>
      <c r="F2336" s="16">
        <v>6335.08</v>
      </c>
      <c r="G2336" s="16">
        <v>3212.8199999999997</v>
      </c>
      <c r="H2336" s="16">
        <f t="shared" si="95"/>
        <v>33.649493605923816</v>
      </c>
    </row>
    <row r="2337" spans="1:8" ht="14.1" customHeight="1">
      <c r="A2337" s="5">
        <v>937</v>
      </c>
      <c r="B2337" s="7" t="s">
        <v>807</v>
      </c>
      <c r="C2337" s="8" t="s">
        <v>367</v>
      </c>
      <c r="E2337" s="16">
        <v>9004.5</v>
      </c>
      <c r="F2337" s="16">
        <v>6335.08</v>
      </c>
      <c r="G2337" s="16">
        <v>2669.42</v>
      </c>
      <c r="H2337" s="16">
        <f t="shared" si="95"/>
        <v>29.645399522460991</v>
      </c>
    </row>
    <row r="2338" spans="1:8" ht="14.1" customHeight="1">
      <c r="A2338" s="5">
        <v>943</v>
      </c>
      <c r="B2338" s="7" t="s">
        <v>807</v>
      </c>
      <c r="C2338" s="8" t="s">
        <v>367</v>
      </c>
      <c r="E2338" s="16">
        <v>9729</v>
      </c>
      <c r="F2338" s="16">
        <v>6335.08</v>
      </c>
      <c r="G2338" s="16">
        <v>3393.92</v>
      </c>
      <c r="H2338" s="16">
        <f t="shared" si="95"/>
        <v>34.884571898447945</v>
      </c>
    </row>
    <row r="2339" spans="1:8" ht="14.1" customHeight="1">
      <c r="A2339" s="5">
        <v>948</v>
      </c>
      <c r="B2339" s="7" t="s">
        <v>807</v>
      </c>
      <c r="C2339" s="8" t="s">
        <v>367</v>
      </c>
      <c r="E2339" s="16">
        <v>9133.9</v>
      </c>
      <c r="F2339" s="16">
        <v>6335.08</v>
      </c>
      <c r="G2339" s="16">
        <v>2798.8199999999997</v>
      </c>
      <c r="H2339" s="16">
        <f t="shared" si="95"/>
        <v>30.642113445516152</v>
      </c>
    </row>
    <row r="2340" spans="1:8" ht="14.1" customHeight="1">
      <c r="A2340" s="5">
        <v>956</v>
      </c>
      <c r="B2340" s="7" t="s">
        <v>807</v>
      </c>
      <c r="C2340" s="8" t="s">
        <v>367</v>
      </c>
      <c r="E2340" s="16">
        <v>10125.799999999999</v>
      </c>
      <c r="F2340" s="16">
        <v>6335.08</v>
      </c>
      <c r="G2340" s="16">
        <v>3790.7199999999993</v>
      </c>
      <c r="H2340" s="16">
        <f t="shared" si="95"/>
        <v>37.436251950463166</v>
      </c>
    </row>
    <row r="2341" spans="1:8" ht="14.1" customHeight="1">
      <c r="A2341" s="5">
        <v>958</v>
      </c>
      <c r="B2341" s="7" t="s">
        <v>807</v>
      </c>
      <c r="C2341" s="8" t="s">
        <v>367</v>
      </c>
    </row>
    <row r="2342" spans="1:8" ht="14.1" customHeight="1">
      <c r="A2342" s="5">
        <v>963</v>
      </c>
      <c r="B2342" s="7" t="s">
        <v>807</v>
      </c>
      <c r="C2342" s="8" t="s">
        <v>367</v>
      </c>
    </row>
    <row r="2343" spans="1:8" ht="14.1" customHeight="1">
      <c r="A2343" s="5">
        <v>968</v>
      </c>
      <c r="B2343" s="7" t="s">
        <v>807</v>
      </c>
      <c r="C2343" s="8" t="s">
        <v>367</v>
      </c>
    </row>
    <row r="2344" spans="1:8" ht="14.1" customHeight="1">
      <c r="A2344" s="5">
        <v>975</v>
      </c>
      <c r="B2344" s="7" t="s">
        <v>807</v>
      </c>
      <c r="C2344" s="8" t="s">
        <v>367</v>
      </c>
    </row>
    <row r="2345" spans="1:8" ht="14.1" customHeight="1">
      <c r="B2345" s="7" t="s">
        <v>807</v>
      </c>
      <c r="C2345" s="8" t="s">
        <v>818</v>
      </c>
    </row>
    <row r="2346" spans="1:8" ht="14.1" customHeight="1">
      <c r="B2346" s="7" t="s">
        <v>807</v>
      </c>
      <c r="C2346" s="8" t="s">
        <v>818</v>
      </c>
      <c r="E2346" s="16">
        <v>8644.4</v>
      </c>
      <c r="F2346" s="16">
        <v>8008.9</v>
      </c>
      <c r="G2346" s="16">
        <v>635.5</v>
      </c>
      <c r="H2346" s="16">
        <f t="shared" si="95"/>
        <v>7.3515802137800197</v>
      </c>
    </row>
    <row r="2347" spans="1:8" ht="14.1" customHeight="1">
      <c r="B2347" s="7" t="s">
        <v>807</v>
      </c>
      <c r="C2347" s="8" t="s">
        <v>818</v>
      </c>
    </row>
    <row r="2348" spans="1:8" ht="14.1" customHeight="1">
      <c r="B2348" s="7" t="s">
        <v>807</v>
      </c>
      <c r="C2348" s="8" t="s">
        <v>818</v>
      </c>
      <c r="E2348" s="16">
        <v>8488.9</v>
      </c>
      <c r="F2348" s="16">
        <v>8008.9</v>
      </c>
      <c r="G2348" s="16">
        <v>480</v>
      </c>
      <c r="H2348" s="16">
        <f t="shared" si="95"/>
        <v>5.6544428606768848</v>
      </c>
    </row>
    <row r="2349" spans="1:8" ht="14.1" customHeight="1">
      <c r="B2349" s="7" t="s">
        <v>807</v>
      </c>
      <c r="C2349" s="8" t="s">
        <v>818</v>
      </c>
      <c r="E2349" s="16">
        <v>8848.9</v>
      </c>
      <c r="F2349" s="16">
        <v>8008.9</v>
      </c>
      <c r="G2349" s="16">
        <v>840</v>
      </c>
      <c r="H2349" s="16">
        <f t="shared" si="95"/>
        <v>9.4927053080043855</v>
      </c>
    </row>
    <row r="2350" spans="1:8" ht="14.1" customHeight="1">
      <c r="B2350" s="7" t="s">
        <v>807</v>
      </c>
      <c r="C2350" s="8" t="s">
        <v>818</v>
      </c>
    </row>
    <row r="2351" spans="1:8" ht="14.1" customHeight="1">
      <c r="B2351" s="7" t="s">
        <v>807</v>
      </c>
      <c r="C2351" s="8" t="s">
        <v>818</v>
      </c>
    </row>
    <row r="2354" spans="2:13" ht="14.1" customHeight="1">
      <c r="B2354" s="29" t="s">
        <v>819</v>
      </c>
      <c r="C2354" s="8" t="s">
        <v>820</v>
      </c>
    </row>
    <row r="2355" spans="2:13" ht="14.1" customHeight="1">
      <c r="B2355" s="29" t="s">
        <v>819</v>
      </c>
      <c r="C2355" s="8" t="s">
        <v>820</v>
      </c>
    </row>
    <row r="2356" spans="2:13" ht="14.1" customHeight="1">
      <c r="B2356" s="29" t="s">
        <v>819</v>
      </c>
      <c r="C2356" s="8" t="s">
        <v>820</v>
      </c>
    </row>
    <row r="2357" spans="2:13" ht="14.1" customHeight="1">
      <c r="B2357" s="29" t="s">
        <v>819</v>
      </c>
      <c r="C2357" s="8" t="s">
        <v>820</v>
      </c>
      <c r="E2357" s="16">
        <v>3869</v>
      </c>
      <c r="F2357" s="16">
        <v>3720.7</v>
      </c>
      <c r="G2357" s="16">
        <v>148.30000000000018</v>
      </c>
      <c r="H2357" s="16">
        <f t="shared" si="95"/>
        <v>3.8330317911605114</v>
      </c>
    </row>
    <row r="2358" spans="2:13" ht="14.1" customHeight="1">
      <c r="B2358" s="29" t="s">
        <v>819</v>
      </c>
      <c r="C2358" s="8" t="s">
        <v>820</v>
      </c>
      <c r="E2358" s="16">
        <v>4431</v>
      </c>
      <c r="F2358" s="16">
        <v>3720.7</v>
      </c>
      <c r="G2358" s="16">
        <v>710.30000000000018</v>
      </c>
      <c r="H2358" s="16">
        <f t="shared" si="95"/>
        <v>16.030241480478452</v>
      </c>
      <c r="J2358" s="16">
        <v>4431</v>
      </c>
      <c r="K2358" s="16">
        <v>3979.3</v>
      </c>
      <c r="L2358" s="16">
        <v>451.69999999999982</v>
      </c>
      <c r="M2358" s="16">
        <f>L2358/J2358*100</f>
        <v>10.194087113518389</v>
      </c>
    </row>
    <row r="2359" spans="2:13" ht="14.1" customHeight="1">
      <c r="B2359" s="29" t="s">
        <v>819</v>
      </c>
      <c r="C2359" s="8" t="s">
        <v>820</v>
      </c>
    </row>
    <row r="2360" spans="2:13" ht="14.1" customHeight="1">
      <c r="B2360" s="29" t="s">
        <v>819</v>
      </c>
      <c r="C2360" s="8" t="s">
        <v>820</v>
      </c>
    </row>
    <row r="2361" spans="2:13" ht="14.1" customHeight="1">
      <c r="B2361" s="29" t="s">
        <v>819</v>
      </c>
      <c r="C2361" s="8" t="s">
        <v>820</v>
      </c>
    </row>
    <row r="2362" spans="2:13" ht="14.1" customHeight="1">
      <c r="B2362" s="29" t="s">
        <v>819</v>
      </c>
      <c r="C2362" s="8" t="s">
        <v>820</v>
      </c>
    </row>
    <row r="2363" spans="2:13" ht="14.1" customHeight="1">
      <c r="B2363" s="29" t="s">
        <v>819</v>
      </c>
      <c r="C2363" s="8" t="s">
        <v>820</v>
      </c>
    </row>
    <row r="2364" spans="2:13" ht="14.1" customHeight="1">
      <c r="B2364" s="29" t="s">
        <v>819</v>
      </c>
      <c r="C2364" s="8" t="s">
        <v>820</v>
      </c>
    </row>
    <row r="2365" spans="2:13" ht="14.1" customHeight="1">
      <c r="B2365" s="29" t="s">
        <v>819</v>
      </c>
      <c r="C2365" s="8" t="s">
        <v>820</v>
      </c>
    </row>
    <row r="2366" spans="2:13" ht="14.1" customHeight="1">
      <c r="B2366" s="29" t="s">
        <v>819</v>
      </c>
      <c r="C2366" s="8" t="s">
        <v>820</v>
      </c>
    </row>
    <row r="2367" spans="2:13" ht="14.1" customHeight="1">
      <c r="B2367" s="29" t="s">
        <v>819</v>
      </c>
      <c r="C2367" s="8" t="s">
        <v>820</v>
      </c>
    </row>
    <row r="2368" spans="2:13" ht="14.1" customHeight="1">
      <c r="B2368" s="29" t="s">
        <v>819</v>
      </c>
      <c r="C2368" s="8" t="s">
        <v>820</v>
      </c>
    </row>
    <row r="2369" spans="2:13" ht="14.1" customHeight="1">
      <c r="B2369" s="29" t="s">
        <v>819</v>
      </c>
      <c r="C2369" s="8" t="s">
        <v>820</v>
      </c>
      <c r="J2369" s="16">
        <v>4331</v>
      </c>
      <c r="K2369" s="16">
        <v>4098.3</v>
      </c>
      <c r="L2369" s="16">
        <v>232.69999999999982</v>
      </c>
      <c r="M2369" s="16">
        <f t="shared" ref="M2369:M2371" si="96">L2369/J2369*100</f>
        <v>5.3728930962826098</v>
      </c>
    </row>
    <row r="2370" spans="2:13" ht="14.1" customHeight="1">
      <c r="B2370" s="29" t="s">
        <v>819</v>
      </c>
      <c r="C2370" s="8" t="s">
        <v>820</v>
      </c>
      <c r="J2370" s="16">
        <v>4694</v>
      </c>
      <c r="K2370" s="16">
        <v>4098.3</v>
      </c>
      <c r="L2370" s="16">
        <v>595.69999999999982</v>
      </c>
      <c r="M2370" s="16">
        <f t="shared" si="96"/>
        <v>12.69066893907115</v>
      </c>
    </row>
    <row r="2371" spans="2:13" ht="14.1" customHeight="1">
      <c r="B2371" s="29" t="s">
        <v>819</v>
      </c>
      <c r="C2371" s="8" t="s">
        <v>820</v>
      </c>
      <c r="J2371" s="16">
        <v>4725</v>
      </c>
      <c r="K2371" s="16">
        <v>4098.3</v>
      </c>
      <c r="L2371" s="16">
        <v>626.69999999999982</v>
      </c>
      <c r="M2371" s="16">
        <f t="shared" si="96"/>
        <v>13.263492063492061</v>
      </c>
    </row>
    <row r="2372" spans="2:13" ht="14.1" customHeight="1">
      <c r="B2372" s="29" t="s">
        <v>819</v>
      </c>
      <c r="C2372" s="8" t="s">
        <v>820</v>
      </c>
    </row>
    <row r="2373" spans="2:13" ht="14.1" customHeight="1">
      <c r="B2373" s="29" t="s">
        <v>819</v>
      </c>
      <c r="C2373" s="8" t="s">
        <v>820</v>
      </c>
    </row>
    <row r="2374" spans="2:13" ht="14.1" customHeight="1">
      <c r="B2374" s="29" t="s">
        <v>819</v>
      </c>
      <c r="C2374" s="8" t="s">
        <v>820</v>
      </c>
    </row>
    <row r="2375" spans="2:13" ht="14.1" customHeight="1">
      <c r="B2375" s="29" t="s">
        <v>819</v>
      </c>
      <c r="C2375" s="8" t="s">
        <v>820</v>
      </c>
    </row>
    <row r="2376" spans="2:13" ht="14.1" customHeight="1">
      <c r="B2376" s="29" t="s">
        <v>819</v>
      </c>
      <c r="C2376" s="8" t="s">
        <v>820</v>
      </c>
    </row>
    <row r="2377" spans="2:13" ht="14.1" customHeight="1">
      <c r="B2377" s="29" t="s">
        <v>819</v>
      </c>
      <c r="C2377" s="8" t="s">
        <v>820</v>
      </c>
    </row>
    <row r="2378" spans="2:13" ht="14.1" customHeight="1">
      <c r="B2378" s="29" t="s">
        <v>819</v>
      </c>
      <c r="C2378" s="8" t="s">
        <v>820</v>
      </c>
    </row>
    <row r="2379" spans="2:13" ht="14.1" customHeight="1">
      <c r="B2379" s="29" t="s">
        <v>819</v>
      </c>
      <c r="C2379" s="8" t="s">
        <v>820</v>
      </c>
    </row>
    <row r="2380" spans="2:13" ht="14.1" customHeight="1">
      <c r="B2380" s="29" t="s">
        <v>819</v>
      </c>
      <c r="C2380" s="8" t="s">
        <v>820</v>
      </c>
    </row>
    <row r="2381" spans="2:13" ht="14.1" customHeight="1">
      <c r="B2381" s="29" t="s">
        <v>819</v>
      </c>
      <c r="C2381" s="8" t="s">
        <v>821</v>
      </c>
    </row>
    <row r="2382" spans="2:13" ht="14.1" customHeight="1">
      <c r="B2382" s="29" t="s">
        <v>819</v>
      </c>
      <c r="C2382" s="8" t="s">
        <v>821</v>
      </c>
    </row>
    <row r="2383" spans="2:13" ht="14.1" customHeight="1">
      <c r="B2383" s="29" t="s">
        <v>819</v>
      </c>
      <c r="C2383" s="8" t="s">
        <v>821</v>
      </c>
    </row>
    <row r="2384" spans="2:13" ht="14.1" customHeight="1">
      <c r="B2384" s="29" t="s">
        <v>819</v>
      </c>
      <c r="C2384" s="8" t="s">
        <v>821</v>
      </c>
    </row>
    <row r="2385" spans="2:8" ht="14.1" customHeight="1">
      <c r="B2385" s="29" t="s">
        <v>819</v>
      </c>
      <c r="C2385" s="8" t="s">
        <v>821</v>
      </c>
    </row>
    <row r="2386" spans="2:8" ht="14.1" customHeight="1">
      <c r="B2386" s="29" t="s">
        <v>819</v>
      </c>
      <c r="C2386" s="8" t="s">
        <v>821</v>
      </c>
    </row>
    <row r="2387" spans="2:8" ht="14.1" customHeight="1">
      <c r="B2387" s="29" t="s">
        <v>819</v>
      </c>
      <c r="C2387" s="8" t="s">
        <v>821</v>
      </c>
    </row>
    <row r="2388" spans="2:8" ht="14.1" customHeight="1">
      <c r="B2388" s="29" t="s">
        <v>819</v>
      </c>
      <c r="C2388" s="8" t="s">
        <v>821</v>
      </c>
    </row>
    <row r="2389" spans="2:8" ht="14.1" customHeight="1">
      <c r="B2389" s="29" t="s">
        <v>819</v>
      </c>
      <c r="C2389" s="8" t="s">
        <v>821</v>
      </c>
    </row>
    <row r="2390" spans="2:8" ht="14.1" customHeight="1">
      <c r="B2390" s="29" t="s">
        <v>819</v>
      </c>
      <c r="C2390" s="8" t="s">
        <v>821</v>
      </c>
    </row>
    <row r="2391" spans="2:8" ht="14.1" customHeight="1">
      <c r="B2391" s="29" t="s">
        <v>819</v>
      </c>
      <c r="C2391" s="8" t="s">
        <v>821</v>
      </c>
    </row>
    <row r="2392" spans="2:8" ht="14.1" customHeight="1">
      <c r="B2392" s="29" t="s">
        <v>819</v>
      </c>
      <c r="C2392" s="8" t="s">
        <v>821</v>
      </c>
    </row>
    <row r="2393" spans="2:8" ht="14.1" customHeight="1">
      <c r="B2393" s="29" t="s">
        <v>819</v>
      </c>
      <c r="C2393" s="8" t="s">
        <v>821</v>
      </c>
    </row>
    <row r="2394" spans="2:8" ht="14.1" customHeight="1">
      <c r="B2394" s="29" t="s">
        <v>819</v>
      </c>
      <c r="C2394" s="8" t="s">
        <v>821</v>
      </c>
    </row>
    <row r="2395" spans="2:8" ht="14.1" customHeight="1">
      <c r="B2395" s="29" t="s">
        <v>819</v>
      </c>
      <c r="C2395" s="8" t="s">
        <v>821</v>
      </c>
    </row>
    <row r="2396" spans="2:8" ht="14.1" customHeight="1">
      <c r="B2396" s="29" t="s">
        <v>819</v>
      </c>
      <c r="C2396" s="8" t="s">
        <v>822</v>
      </c>
      <c r="E2396" s="16">
        <v>6798</v>
      </c>
      <c r="F2396" s="16">
        <v>5226</v>
      </c>
      <c r="G2396" s="16">
        <v>1572</v>
      </c>
      <c r="H2396" s="16">
        <f t="shared" ref="H2396:H2432" si="97">G2396/E2396*100</f>
        <v>23.124448367166814</v>
      </c>
    </row>
    <row r="2397" spans="2:8" ht="14.1" customHeight="1">
      <c r="B2397" s="29" t="s">
        <v>819</v>
      </c>
      <c r="C2397" s="8" t="s">
        <v>822</v>
      </c>
    </row>
    <row r="2398" spans="2:8" ht="14.1" customHeight="1">
      <c r="B2398" s="29" t="s">
        <v>819</v>
      </c>
      <c r="C2398" s="8" t="s">
        <v>822</v>
      </c>
      <c r="E2398" s="16">
        <v>7302</v>
      </c>
      <c r="F2398" s="16">
        <v>5226</v>
      </c>
      <c r="G2398" s="16">
        <v>2076</v>
      </c>
      <c r="H2398" s="16">
        <f t="shared" si="97"/>
        <v>28.430566967953986</v>
      </c>
    </row>
    <row r="2399" spans="2:8" ht="14.1" customHeight="1">
      <c r="B2399" s="29" t="s">
        <v>819</v>
      </c>
      <c r="C2399" s="8" t="s">
        <v>822</v>
      </c>
    </row>
    <row r="2400" spans="2:8" ht="14.1" customHeight="1">
      <c r="B2400" s="29" t="s">
        <v>819</v>
      </c>
      <c r="C2400" s="8" t="s">
        <v>822</v>
      </c>
    </row>
    <row r="2401" spans="2:8" ht="14.1" customHeight="1">
      <c r="B2401" s="29" t="s">
        <v>819</v>
      </c>
      <c r="C2401" s="8" t="s">
        <v>822</v>
      </c>
    </row>
    <row r="2402" spans="2:8" ht="14.1" customHeight="1">
      <c r="B2402" s="29" t="s">
        <v>819</v>
      </c>
      <c r="C2402" s="8" t="s">
        <v>822</v>
      </c>
      <c r="E2402" s="16">
        <v>4593</v>
      </c>
      <c r="F2402" s="16">
        <v>3370</v>
      </c>
      <c r="G2402" s="16">
        <v>1223</v>
      </c>
      <c r="H2402" s="16">
        <f t="shared" si="97"/>
        <v>26.627476594818202</v>
      </c>
    </row>
    <row r="2403" spans="2:8" ht="14.1" customHeight="1">
      <c r="B2403" s="29" t="s">
        <v>819</v>
      </c>
      <c r="C2403" s="8" t="s">
        <v>822</v>
      </c>
      <c r="E2403" s="16">
        <v>4383</v>
      </c>
      <c r="F2403" s="16">
        <v>3370</v>
      </c>
      <c r="G2403" s="16">
        <v>1013</v>
      </c>
      <c r="H2403" s="16">
        <f t="shared" si="97"/>
        <v>23.112023728040153</v>
      </c>
    </row>
    <row r="2404" spans="2:8" ht="14.1" customHeight="1">
      <c r="B2404" s="29" t="s">
        <v>819</v>
      </c>
      <c r="C2404" s="8" t="s">
        <v>822</v>
      </c>
      <c r="E2404" s="16">
        <v>4488</v>
      </c>
      <c r="F2404" s="16">
        <v>3370</v>
      </c>
      <c r="G2404" s="16">
        <v>1118</v>
      </c>
      <c r="H2404" s="16">
        <f t="shared" si="97"/>
        <v>24.910873440285204</v>
      </c>
    </row>
    <row r="2405" spans="2:8" ht="14.1" customHeight="1">
      <c r="B2405" s="29" t="s">
        <v>819</v>
      </c>
      <c r="C2405" s="8" t="s">
        <v>822</v>
      </c>
    </row>
    <row r="2406" spans="2:8" ht="14.1" customHeight="1">
      <c r="B2406" s="29" t="s">
        <v>819</v>
      </c>
      <c r="C2406" s="8" t="s">
        <v>822</v>
      </c>
    </row>
    <row r="2407" spans="2:8" ht="14.1" customHeight="1">
      <c r="B2407" s="29" t="s">
        <v>819</v>
      </c>
      <c r="C2407" s="8" t="s">
        <v>822</v>
      </c>
    </row>
    <row r="2408" spans="2:8" ht="14.1" customHeight="1">
      <c r="B2408" s="29" t="s">
        <v>819</v>
      </c>
      <c r="C2408" s="8" t="s">
        <v>823</v>
      </c>
    </row>
    <row r="2409" spans="2:8" ht="14.1" customHeight="1">
      <c r="B2409" s="29" t="s">
        <v>819</v>
      </c>
      <c r="C2409" s="8" t="s">
        <v>823</v>
      </c>
    </row>
    <row r="2410" spans="2:8" ht="14.1" customHeight="1">
      <c r="B2410" s="29" t="s">
        <v>819</v>
      </c>
      <c r="C2410" s="8" t="s">
        <v>823</v>
      </c>
    </row>
    <row r="2411" spans="2:8" ht="14.1" customHeight="1">
      <c r="B2411" s="29" t="s">
        <v>819</v>
      </c>
      <c r="C2411" s="8" t="s">
        <v>823</v>
      </c>
    </row>
    <row r="2412" spans="2:8" ht="14.1" customHeight="1">
      <c r="B2412" s="29" t="s">
        <v>819</v>
      </c>
      <c r="C2412" s="8" t="s">
        <v>823</v>
      </c>
    </row>
    <row r="2413" spans="2:8" ht="14.1" customHeight="1">
      <c r="B2413" s="29" t="s">
        <v>819</v>
      </c>
      <c r="C2413" s="8" t="s">
        <v>823</v>
      </c>
    </row>
    <row r="2414" spans="2:8" ht="14.1" customHeight="1">
      <c r="B2414" s="29" t="s">
        <v>371</v>
      </c>
      <c r="C2414" s="8" t="s">
        <v>823</v>
      </c>
    </row>
    <row r="2415" spans="2:8" ht="14.1" customHeight="1">
      <c r="B2415" s="29" t="s">
        <v>371</v>
      </c>
      <c r="C2415" s="8" t="s">
        <v>823</v>
      </c>
    </row>
    <row r="2416" spans="2:8" ht="14.1" customHeight="1">
      <c r="B2416" s="29" t="s">
        <v>371</v>
      </c>
      <c r="C2416" s="8" t="s">
        <v>823</v>
      </c>
    </row>
    <row r="2417" spans="2:18" ht="14.1" customHeight="1">
      <c r="B2417" s="29" t="s">
        <v>371</v>
      </c>
      <c r="C2417" s="8" t="s">
        <v>824</v>
      </c>
      <c r="E2417" s="16">
        <v>4492</v>
      </c>
      <c r="F2417" s="16">
        <v>3471</v>
      </c>
      <c r="G2417" s="16">
        <v>1021</v>
      </c>
      <c r="H2417" s="16">
        <f t="shared" si="97"/>
        <v>22.729296527159395</v>
      </c>
      <c r="J2417" s="16">
        <v>4492</v>
      </c>
      <c r="K2417" s="16">
        <v>3704</v>
      </c>
      <c r="L2417" s="16">
        <v>788</v>
      </c>
      <c r="M2417" s="16">
        <f>L2417/J2417*100</f>
        <v>17.542297417631346</v>
      </c>
      <c r="O2417" s="16">
        <v>4492</v>
      </c>
      <c r="P2417" s="16">
        <v>3734</v>
      </c>
      <c r="Q2417" s="16">
        <v>758</v>
      </c>
      <c r="R2417" s="16">
        <f>Q2417/O2417*100</f>
        <v>16.874443455031166</v>
      </c>
    </row>
    <row r="2418" spans="2:18" ht="14.1" customHeight="1">
      <c r="B2418" s="29" t="s">
        <v>371</v>
      </c>
      <c r="C2418" s="8" t="s">
        <v>824</v>
      </c>
    </row>
    <row r="2419" spans="2:18" ht="14.1" customHeight="1">
      <c r="B2419" s="29" t="s">
        <v>371</v>
      </c>
      <c r="C2419" s="8" t="s">
        <v>824</v>
      </c>
    </row>
    <row r="2420" spans="2:18" ht="14.1" customHeight="1">
      <c r="B2420" s="29" t="s">
        <v>371</v>
      </c>
      <c r="C2420" s="8" t="s">
        <v>824</v>
      </c>
    </row>
    <row r="2421" spans="2:18" ht="14.1" customHeight="1">
      <c r="B2421" s="29" t="s">
        <v>371</v>
      </c>
      <c r="C2421" s="8" t="s">
        <v>824</v>
      </c>
    </row>
    <row r="2422" spans="2:18" ht="14.1" customHeight="1">
      <c r="B2422" s="29" t="s">
        <v>371</v>
      </c>
      <c r="C2422" s="8" t="s">
        <v>824</v>
      </c>
    </row>
    <row r="2424" spans="2:18" ht="14.1" customHeight="1">
      <c r="B2424" s="30" t="s">
        <v>372</v>
      </c>
      <c r="C2424" s="5" t="s">
        <v>825</v>
      </c>
      <c r="O2424" s="16">
        <v>5178.8</v>
      </c>
      <c r="P2424" s="16">
        <v>5030</v>
      </c>
      <c r="Q2424" s="16">
        <v>148.80000000000018</v>
      </c>
      <c r="R2424" s="16">
        <f t="shared" ref="R2424:R2425" si="98">Q2424/O2424*100</f>
        <v>2.8732524909245418</v>
      </c>
    </row>
    <row r="2425" spans="2:18" ht="14.1" customHeight="1">
      <c r="B2425" s="30" t="s">
        <v>372</v>
      </c>
      <c r="C2425" s="5" t="s">
        <v>825</v>
      </c>
      <c r="O2425" s="16">
        <v>5238.3999999999996</v>
      </c>
      <c r="P2425" s="16">
        <v>5030</v>
      </c>
      <c r="Q2425" s="16">
        <v>208.39999999999964</v>
      </c>
      <c r="R2425" s="16">
        <f t="shared" si="98"/>
        <v>3.9783139890042696</v>
      </c>
    </row>
    <row r="2426" spans="2:18" ht="14.1" customHeight="1">
      <c r="B2426" s="30" t="s">
        <v>372</v>
      </c>
      <c r="C2426" s="5" t="s">
        <v>825</v>
      </c>
    </row>
    <row r="2427" spans="2:18" ht="14.1" customHeight="1">
      <c r="B2427" s="30" t="s">
        <v>372</v>
      </c>
      <c r="C2427" s="5" t="s">
        <v>825</v>
      </c>
    </row>
    <row r="2428" spans="2:18" ht="14.1" customHeight="1">
      <c r="B2428" s="30" t="s">
        <v>372</v>
      </c>
      <c r="C2428" s="5" t="s">
        <v>826</v>
      </c>
    </row>
    <row r="2429" spans="2:18" ht="14.1" customHeight="1">
      <c r="B2429" s="30" t="s">
        <v>372</v>
      </c>
      <c r="C2429" s="5" t="s">
        <v>826</v>
      </c>
    </row>
    <row r="2430" spans="2:18" ht="14.1" customHeight="1">
      <c r="B2430" s="30" t="s">
        <v>372</v>
      </c>
      <c r="C2430" s="5" t="s">
        <v>826</v>
      </c>
      <c r="E2430" s="16">
        <v>4818</v>
      </c>
      <c r="F2430" s="16">
        <v>2748</v>
      </c>
      <c r="G2430" s="16">
        <v>2070</v>
      </c>
      <c r="H2430" s="16">
        <f t="shared" si="97"/>
        <v>42.963885429638857</v>
      </c>
    </row>
    <row r="2431" spans="2:18" ht="14.1" customHeight="1">
      <c r="B2431" s="30" t="s">
        <v>372</v>
      </c>
      <c r="C2431" s="5" t="s">
        <v>826</v>
      </c>
      <c r="E2431" s="16">
        <v>4807.5</v>
      </c>
      <c r="F2431" s="16">
        <v>2748</v>
      </c>
      <c r="G2431" s="16">
        <v>2059.5</v>
      </c>
      <c r="H2431" s="16">
        <f t="shared" si="97"/>
        <v>42.839313572542906</v>
      </c>
    </row>
    <row r="2432" spans="2:18" ht="14.1" customHeight="1">
      <c r="B2432" s="30" t="s">
        <v>372</v>
      </c>
      <c r="C2432" s="5" t="s">
        <v>826</v>
      </c>
      <c r="E2432" s="16">
        <v>4843.5</v>
      </c>
      <c r="F2432" s="16">
        <v>2748</v>
      </c>
      <c r="G2432" s="16">
        <v>2095.5</v>
      </c>
      <c r="H2432" s="16">
        <f t="shared" si="97"/>
        <v>43.264168473211519</v>
      </c>
    </row>
    <row r="2433" spans="2:8" ht="14.1" customHeight="1">
      <c r="B2433" s="30" t="s">
        <v>372</v>
      </c>
      <c r="C2433" s="5" t="s">
        <v>827</v>
      </c>
    </row>
    <row r="2434" spans="2:8" ht="14.1" customHeight="1">
      <c r="B2434" s="30" t="s">
        <v>372</v>
      </c>
      <c r="C2434" s="5" t="s">
        <v>827</v>
      </c>
    </row>
    <row r="2435" spans="2:8" ht="14.1" customHeight="1">
      <c r="B2435" s="30" t="s">
        <v>372</v>
      </c>
      <c r="C2435" s="5" t="s">
        <v>827</v>
      </c>
    </row>
    <row r="2436" spans="2:8" ht="14.1" customHeight="1">
      <c r="B2436" s="30" t="s">
        <v>372</v>
      </c>
      <c r="C2436" s="5" t="s">
        <v>827</v>
      </c>
    </row>
    <row r="2437" spans="2:8" ht="14.1" customHeight="1">
      <c r="B2437" s="30" t="s">
        <v>372</v>
      </c>
      <c r="C2437" s="5" t="s">
        <v>827</v>
      </c>
    </row>
    <row r="2438" spans="2:8" ht="14.1" customHeight="1">
      <c r="B2438" s="30" t="s">
        <v>372</v>
      </c>
      <c r="C2438" s="5" t="s">
        <v>827</v>
      </c>
    </row>
    <row r="2439" spans="2:8" ht="14.1" customHeight="1">
      <c r="B2439" s="30" t="s">
        <v>372</v>
      </c>
      <c r="C2439" s="5" t="s">
        <v>827</v>
      </c>
    </row>
    <row r="2440" spans="2:8" ht="14.1" customHeight="1">
      <c r="B2440" s="30" t="s">
        <v>372</v>
      </c>
      <c r="C2440" s="5" t="s">
        <v>827</v>
      </c>
    </row>
    <row r="2441" spans="2:8" ht="14.1" customHeight="1">
      <c r="B2441" s="30" t="s">
        <v>372</v>
      </c>
      <c r="C2441" s="5" t="s">
        <v>827</v>
      </c>
    </row>
    <row r="2442" spans="2:8" ht="14.1" customHeight="1">
      <c r="B2442" s="30" t="s">
        <v>372</v>
      </c>
      <c r="C2442" s="5" t="s">
        <v>828</v>
      </c>
    </row>
    <row r="2443" spans="2:8" ht="14.1" customHeight="1">
      <c r="B2443" s="30" t="s">
        <v>372</v>
      </c>
      <c r="C2443" s="5" t="s">
        <v>828</v>
      </c>
    </row>
    <row r="2444" spans="2:8" ht="14.1" customHeight="1">
      <c r="B2444" s="30" t="s">
        <v>372</v>
      </c>
      <c r="C2444" s="5" t="s">
        <v>828</v>
      </c>
    </row>
    <row r="2445" spans="2:8" ht="14.1" customHeight="1">
      <c r="B2445" s="30" t="s">
        <v>372</v>
      </c>
      <c r="C2445" s="5" t="s">
        <v>828</v>
      </c>
    </row>
    <row r="2446" spans="2:8" ht="14.1" customHeight="1">
      <c r="B2446" s="30" t="s">
        <v>372</v>
      </c>
      <c r="C2446" s="5" t="s">
        <v>828</v>
      </c>
      <c r="E2446" s="16">
        <v>5267</v>
      </c>
      <c r="F2446" s="16">
        <v>4084</v>
      </c>
      <c r="G2446" s="16">
        <v>1183</v>
      </c>
      <c r="H2446" s="16">
        <f t="shared" ref="H2446:H2503" si="99">G2446/E2446*100</f>
        <v>22.460603759255743</v>
      </c>
    </row>
    <row r="2447" spans="2:8" ht="14.1" customHeight="1">
      <c r="B2447" s="30" t="s">
        <v>372</v>
      </c>
      <c r="C2447" s="5" t="s">
        <v>828</v>
      </c>
      <c r="E2447" s="16">
        <v>5149</v>
      </c>
      <c r="F2447" s="16">
        <v>4084</v>
      </c>
      <c r="G2447" s="16">
        <v>1065</v>
      </c>
      <c r="H2447" s="16">
        <f t="shared" si="99"/>
        <v>20.683627888910468</v>
      </c>
    </row>
    <row r="2448" spans="2:8" ht="14.1" customHeight="1">
      <c r="B2448" s="30" t="s">
        <v>372</v>
      </c>
      <c r="C2448" s="5" t="s">
        <v>828</v>
      </c>
    </row>
    <row r="2449" spans="1:13" ht="14.1" customHeight="1">
      <c r="B2449" s="30" t="s">
        <v>372</v>
      </c>
      <c r="C2449" s="5" t="s">
        <v>828</v>
      </c>
    </row>
    <row r="2450" spans="1:13" ht="14.1" customHeight="1">
      <c r="B2450" s="30" t="s">
        <v>372</v>
      </c>
      <c r="C2450" s="5" t="s">
        <v>829</v>
      </c>
    </row>
    <row r="2451" spans="1:13" ht="14.1" customHeight="1">
      <c r="B2451" s="30" t="s">
        <v>372</v>
      </c>
      <c r="C2451" s="5" t="s">
        <v>829</v>
      </c>
    </row>
    <row r="2452" spans="1:13" ht="14.1" customHeight="1">
      <c r="B2452" s="30" t="s">
        <v>372</v>
      </c>
      <c r="C2452" s="5" t="s">
        <v>829</v>
      </c>
      <c r="J2452" s="16">
        <v>6084</v>
      </c>
      <c r="K2452" s="16">
        <v>5533.5</v>
      </c>
      <c r="L2452" s="16">
        <v>550.5</v>
      </c>
      <c r="M2452" s="16">
        <f>L2452/J2452*100</f>
        <v>9.0483234714003942</v>
      </c>
    </row>
    <row r="2453" spans="1:13" ht="14.1" customHeight="1">
      <c r="B2453" s="30" t="s">
        <v>372</v>
      </c>
      <c r="C2453" s="5" t="s">
        <v>829</v>
      </c>
      <c r="J2453" s="16">
        <v>6251</v>
      </c>
      <c r="K2453" s="16">
        <v>5533.5</v>
      </c>
      <c r="L2453" s="16">
        <v>717.5</v>
      </c>
      <c r="M2453" s="16">
        <f t="shared" ref="M2453:M2457" si="100">L2453/J2453*100</f>
        <v>11.478163493840986</v>
      </c>
    </row>
    <row r="2454" spans="1:13" ht="14.1" customHeight="1">
      <c r="B2454" s="30" t="s">
        <v>372</v>
      </c>
      <c r="C2454" s="5" t="s">
        <v>829</v>
      </c>
      <c r="J2454" s="16">
        <v>6400</v>
      </c>
      <c r="K2454" s="16">
        <v>5533.5</v>
      </c>
      <c r="L2454" s="16">
        <v>866.5</v>
      </c>
      <c r="M2454" s="16">
        <f t="shared" si="100"/>
        <v>13.539062499999998</v>
      </c>
    </row>
    <row r="2455" spans="1:13" ht="14.1" customHeight="1">
      <c r="B2455" s="30" t="s">
        <v>372</v>
      </c>
      <c r="C2455" s="5" t="s">
        <v>829</v>
      </c>
      <c r="J2455" s="16">
        <v>6251</v>
      </c>
      <c r="K2455" s="16">
        <v>5533.5</v>
      </c>
      <c r="L2455" s="16">
        <v>717.5</v>
      </c>
      <c r="M2455" s="16">
        <f t="shared" si="100"/>
        <v>11.478163493840986</v>
      </c>
    </row>
    <row r="2456" spans="1:13" ht="14.1" customHeight="1">
      <c r="B2456" s="30" t="s">
        <v>372</v>
      </c>
      <c r="C2456" s="5" t="s">
        <v>829</v>
      </c>
      <c r="J2456" s="16">
        <v>5750</v>
      </c>
      <c r="K2456" s="16">
        <v>5533.5</v>
      </c>
      <c r="L2456" s="16">
        <v>216.5</v>
      </c>
      <c r="M2456" s="16">
        <f t="shared" si="100"/>
        <v>3.7652173913043478</v>
      </c>
    </row>
    <row r="2457" spans="1:13" ht="14.1" customHeight="1">
      <c r="B2457" s="30" t="s">
        <v>372</v>
      </c>
      <c r="C2457" s="5" t="s">
        <v>829</v>
      </c>
      <c r="J2457" s="16">
        <v>6417</v>
      </c>
      <c r="K2457" s="16">
        <v>5533.5</v>
      </c>
      <c r="L2457" s="16">
        <v>883.5</v>
      </c>
      <c r="M2457" s="16">
        <f t="shared" si="100"/>
        <v>13.768115942028986</v>
      </c>
    </row>
    <row r="2459" spans="1:13" ht="14.1" customHeight="1">
      <c r="A2459" s="5">
        <v>157</v>
      </c>
      <c r="B2459" s="30" t="s">
        <v>373</v>
      </c>
      <c r="C2459" s="5" t="s">
        <v>830</v>
      </c>
    </row>
    <row r="2460" spans="1:13" ht="14.1" customHeight="1">
      <c r="A2460" s="5">
        <v>163</v>
      </c>
      <c r="B2460" s="30" t="s">
        <v>373</v>
      </c>
      <c r="C2460" s="5" t="s">
        <v>830</v>
      </c>
    </row>
    <row r="2461" spans="1:13" ht="14.1" customHeight="1">
      <c r="A2461" s="5">
        <v>169</v>
      </c>
      <c r="B2461" s="30" t="s">
        <v>373</v>
      </c>
      <c r="C2461" s="5" t="s">
        <v>830</v>
      </c>
    </row>
    <row r="2462" spans="1:13" ht="14.1" customHeight="1">
      <c r="A2462" s="5">
        <v>175</v>
      </c>
      <c r="B2462" s="30" t="s">
        <v>373</v>
      </c>
      <c r="C2462" s="5" t="s">
        <v>830</v>
      </c>
      <c r="E2462" s="16">
        <v>4252.1000000000004</v>
      </c>
      <c r="F2462" s="16">
        <v>3493.4</v>
      </c>
      <c r="G2462" s="16">
        <v>758.70000000000027</v>
      </c>
      <c r="H2462" s="16">
        <f t="shared" si="99"/>
        <v>17.842948190305972</v>
      </c>
    </row>
    <row r="2463" spans="1:13" ht="14.1" customHeight="1">
      <c r="A2463" s="5">
        <v>182</v>
      </c>
      <c r="B2463" s="30" t="s">
        <v>373</v>
      </c>
      <c r="C2463" s="5" t="s">
        <v>830</v>
      </c>
      <c r="E2463" s="16">
        <v>4239.6000000000004</v>
      </c>
      <c r="F2463" s="16">
        <v>3493.4</v>
      </c>
      <c r="G2463" s="16">
        <v>746.20000000000027</v>
      </c>
      <c r="H2463" s="16">
        <f t="shared" si="99"/>
        <v>17.600717048778193</v>
      </c>
    </row>
    <row r="2464" spans="1:13" ht="14.1" customHeight="1">
      <c r="A2464" s="5">
        <v>188</v>
      </c>
      <c r="B2464" s="30" t="s">
        <v>373</v>
      </c>
      <c r="C2464" s="5" t="s">
        <v>830</v>
      </c>
      <c r="E2464" s="16">
        <v>4247.1000000000004</v>
      </c>
      <c r="F2464" s="16">
        <v>3493.4</v>
      </c>
      <c r="G2464" s="16">
        <v>753.70000000000027</v>
      </c>
      <c r="H2464" s="16">
        <f t="shared" si="99"/>
        <v>17.746226837135932</v>
      </c>
    </row>
    <row r="2465" spans="1:8" ht="14.1" customHeight="1">
      <c r="A2465" s="5">
        <v>194</v>
      </c>
      <c r="B2465" s="30" t="s">
        <v>373</v>
      </c>
      <c r="C2465" s="5" t="s">
        <v>830</v>
      </c>
      <c r="E2465" s="16">
        <v>4252.1000000000004</v>
      </c>
      <c r="F2465" s="16">
        <v>3493.4</v>
      </c>
      <c r="G2465" s="16">
        <v>758.70000000000027</v>
      </c>
      <c r="H2465" s="16">
        <f t="shared" si="99"/>
        <v>17.842948190305972</v>
      </c>
    </row>
    <row r="2466" spans="1:8" ht="14.1" customHeight="1">
      <c r="A2466" s="5">
        <v>200</v>
      </c>
      <c r="B2466" s="30" t="s">
        <v>373</v>
      </c>
      <c r="C2466" s="5" t="s">
        <v>830</v>
      </c>
      <c r="E2466" s="16">
        <v>4327.2</v>
      </c>
      <c r="F2466" s="16">
        <v>3493.4</v>
      </c>
      <c r="G2466" s="16">
        <v>833.79999999999973</v>
      </c>
      <c r="H2466" s="16">
        <f t="shared" si="99"/>
        <v>19.268811240525046</v>
      </c>
    </row>
    <row r="2467" spans="1:8" ht="14.1" customHeight="1">
      <c r="A2467" s="5">
        <v>207</v>
      </c>
      <c r="B2467" s="30" t="s">
        <v>373</v>
      </c>
      <c r="C2467" s="5" t="s">
        <v>830</v>
      </c>
      <c r="E2467" s="16">
        <v>4402.2</v>
      </c>
      <c r="F2467" s="16">
        <v>3493.4</v>
      </c>
      <c r="G2467" s="16">
        <v>908.79999999999973</v>
      </c>
      <c r="H2467" s="16">
        <f t="shared" si="99"/>
        <v>20.644223342874014</v>
      </c>
    </row>
    <row r="2468" spans="1:8" ht="14.1" customHeight="1">
      <c r="A2468" s="5">
        <v>213</v>
      </c>
      <c r="B2468" s="30" t="s">
        <v>373</v>
      </c>
      <c r="C2468" s="5" t="s">
        <v>830</v>
      </c>
      <c r="E2468" s="16">
        <v>4252.1000000000004</v>
      </c>
      <c r="F2468" s="16">
        <v>3493.4</v>
      </c>
      <c r="G2468" s="16">
        <v>758.70000000000027</v>
      </c>
      <c r="H2468" s="16">
        <f t="shared" si="99"/>
        <v>17.842948190305972</v>
      </c>
    </row>
    <row r="2469" spans="1:8" ht="14.1" customHeight="1">
      <c r="A2469" s="5">
        <v>219</v>
      </c>
      <c r="B2469" s="30" t="s">
        <v>373</v>
      </c>
      <c r="C2469" s="5" t="s">
        <v>830</v>
      </c>
      <c r="E2469" s="16">
        <v>4252.1000000000004</v>
      </c>
      <c r="F2469" s="16">
        <v>3493.4</v>
      </c>
      <c r="G2469" s="16">
        <v>758.70000000000027</v>
      </c>
      <c r="H2469" s="16">
        <f t="shared" si="99"/>
        <v>17.842948190305972</v>
      </c>
    </row>
    <row r="2470" spans="1:8" ht="14.1" customHeight="1">
      <c r="A2470" s="5">
        <v>225</v>
      </c>
      <c r="B2470" s="30" t="s">
        <v>373</v>
      </c>
      <c r="C2470" s="5" t="s">
        <v>830</v>
      </c>
      <c r="E2470" s="16">
        <v>4302.2</v>
      </c>
      <c r="F2470" s="16">
        <v>3493.4</v>
      </c>
      <c r="G2470" s="16">
        <v>808.79999999999973</v>
      </c>
      <c r="H2470" s="16">
        <f t="shared" si="99"/>
        <v>18.799683882664677</v>
      </c>
    </row>
    <row r="2471" spans="1:8" ht="14.1" customHeight="1">
      <c r="A2471" s="5">
        <v>231</v>
      </c>
      <c r="B2471" s="30" t="s">
        <v>373</v>
      </c>
      <c r="C2471" s="5" t="s">
        <v>830</v>
      </c>
      <c r="E2471" s="16">
        <v>4252.1000000000004</v>
      </c>
      <c r="F2471" s="16">
        <v>3493.4</v>
      </c>
      <c r="G2471" s="16">
        <v>758.70000000000027</v>
      </c>
      <c r="H2471" s="16">
        <f t="shared" si="99"/>
        <v>17.842948190305972</v>
      </c>
    </row>
    <row r="2472" spans="1:8" ht="14.1" customHeight="1">
      <c r="A2472" s="5">
        <v>238</v>
      </c>
      <c r="B2472" s="30" t="s">
        <v>373</v>
      </c>
      <c r="C2472" s="5" t="s">
        <v>830</v>
      </c>
      <c r="E2472" s="16">
        <v>4577.3</v>
      </c>
      <c r="F2472" s="16">
        <v>3493.4</v>
      </c>
      <c r="G2472" s="16">
        <v>1083.9000000000001</v>
      </c>
      <c r="H2472" s="16">
        <f t="shared" si="99"/>
        <v>23.679898630196842</v>
      </c>
    </row>
    <row r="2473" spans="1:8" ht="14.1" customHeight="1">
      <c r="A2473" s="5">
        <v>244</v>
      </c>
      <c r="B2473" s="30" t="s">
        <v>373</v>
      </c>
      <c r="C2473" s="5" t="s">
        <v>830</v>
      </c>
      <c r="E2473" s="16">
        <v>4902.5</v>
      </c>
      <c r="F2473" s="16">
        <v>3493.4</v>
      </c>
      <c r="G2473" s="16">
        <v>1409.1</v>
      </c>
      <c r="H2473" s="16">
        <f t="shared" si="99"/>
        <v>28.742478327383985</v>
      </c>
    </row>
    <row r="2474" spans="1:8" ht="14.1" customHeight="1">
      <c r="A2474" s="5">
        <v>250</v>
      </c>
      <c r="B2474" s="30" t="s">
        <v>373</v>
      </c>
      <c r="C2474" s="5" t="s">
        <v>830</v>
      </c>
      <c r="E2474" s="16">
        <v>4102.1000000000004</v>
      </c>
      <c r="F2474" s="16">
        <v>3493.4</v>
      </c>
      <c r="G2474" s="16">
        <v>608.70000000000027</v>
      </c>
      <c r="H2474" s="16">
        <f t="shared" si="99"/>
        <v>14.838741132590631</v>
      </c>
    </row>
    <row r="2475" spans="1:8" ht="14.1" customHeight="1">
      <c r="A2475" s="5">
        <v>256</v>
      </c>
      <c r="B2475" s="30" t="s">
        <v>373</v>
      </c>
      <c r="C2475" s="5" t="s">
        <v>830</v>
      </c>
      <c r="E2475" s="16">
        <v>4527.3</v>
      </c>
      <c r="F2475" s="16">
        <v>3493.4</v>
      </c>
      <c r="G2475" s="16">
        <v>1033.9000000000001</v>
      </c>
      <c r="H2475" s="16">
        <f t="shared" si="99"/>
        <v>22.837011022021958</v>
      </c>
    </row>
    <row r="2476" spans="1:8" ht="14.1" customHeight="1">
      <c r="A2476" s="5">
        <v>263</v>
      </c>
      <c r="B2476" s="30" t="s">
        <v>373</v>
      </c>
      <c r="C2476" s="5" t="s">
        <v>830</v>
      </c>
      <c r="E2476" s="16">
        <v>4552.3</v>
      </c>
      <c r="F2476" s="16">
        <v>3493.4</v>
      </c>
      <c r="G2476" s="16">
        <v>1058.9000000000001</v>
      </c>
      <c r="H2476" s="16">
        <f t="shared" si="99"/>
        <v>23.260769281462117</v>
      </c>
    </row>
    <row r="2477" spans="1:8" ht="14.1" customHeight="1">
      <c r="A2477" s="5">
        <v>269</v>
      </c>
      <c r="B2477" s="30" t="s">
        <v>373</v>
      </c>
      <c r="C2477" s="5" t="s">
        <v>830</v>
      </c>
      <c r="E2477" s="16">
        <v>4102.1000000000004</v>
      </c>
      <c r="F2477" s="16">
        <v>3493.4</v>
      </c>
      <c r="G2477" s="16">
        <v>608.70000000000027</v>
      </c>
      <c r="H2477" s="16">
        <f t="shared" si="99"/>
        <v>14.838741132590631</v>
      </c>
    </row>
    <row r="2478" spans="1:8" ht="14.1" customHeight="1">
      <c r="A2478" s="5">
        <v>275</v>
      </c>
      <c r="B2478" s="30" t="s">
        <v>373</v>
      </c>
      <c r="C2478" s="5" t="s">
        <v>830</v>
      </c>
      <c r="E2478" s="16">
        <v>4877.3999999999996</v>
      </c>
      <c r="F2478" s="16">
        <v>3493.4</v>
      </c>
      <c r="G2478" s="16">
        <v>1383.9999999999995</v>
      </c>
      <c r="H2478" s="16">
        <f t="shared" si="99"/>
        <v>28.375773977939055</v>
      </c>
    </row>
    <row r="2479" spans="1:8" ht="14.1" customHeight="1">
      <c r="A2479" s="5">
        <v>281</v>
      </c>
      <c r="B2479" s="30" t="s">
        <v>373</v>
      </c>
      <c r="C2479" s="5" t="s">
        <v>830</v>
      </c>
      <c r="E2479" s="16">
        <v>4489.7</v>
      </c>
      <c r="F2479" s="16">
        <v>3493.4</v>
      </c>
      <c r="G2479" s="16">
        <v>996.29999999999973</v>
      </c>
      <c r="H2479" s="16">
        <f t="shared" si="99"/>
        <v>22.190792257834595</v>
      </c>
    </row>
    <row r="2480" spans="1:8" ht="14.1" customHeight="1">
      <c r="A2480" s="5">
        <v>392</v>
      </c>
      <c r="B2480" s="30" t="s">
        <v>373</v>
      </c>
      <c r="C2480" s="5" t="s">
        <v>831</v>
      </c>
    </row>
    <row r="2481" spans="1:8" ht="14.1" customHeight="1">
      <c r="A2481" s="5">
        <v>400</v>
      </c>
      <c r="B2481" s="30" t="s">
        <v>373</v>
      </c>
      <c r="C2481" s="5" t="s">
        <v>831</v>
      </c>
    </row>
    <row r="2482" spans="1:8" ht="14.1" customHeight="1">
      <c r="A2482" s="5">
        <v>406</v>
      </c>
      <c r="B2482" s="30" t="s">
        <v>373</v>
      </c>
      <c r="C2482" s="5" t="s">
        <v>831</v>
      </c>
    </row>
    <row r="2483" spans="1:8" ht="14.1" customHeight="1">
      <c r="A2483" s="5">
        <v>412</v>
      </c>
      <c r="B2483" s="30" t="s">
        <v>373</v>
      </c>
      <c r="C2483" s="5" t="s">
        <v>831</v>
      </c>
    </row>
    <row r="2484" spans="1:8" ht="14.1" customHeight="1">
      <c r="A2484" s="5">
        <v>414</v>
      </c>
      <c r="B2484" s="30" t="s">
        <v>373</v>
      </c>
      <c r="C2484" s="5" t="s">
        <v>831</v>
      </c>
    </row>
    <row r="2485" spans="1:8" ht="14.1" customHeight="1">
      <c r="A2485" s="5">
        <v>421</v>
      </c>
      <c r="B2485" s="30" t="s">
        <v>373</v>
      </c>
      <c r="C2485" s="5" t="s">
        <v>831</v>
      </c>
    </row>
    <row r="2486" spans="1:8" ht="14.1" customHeight="1">
      <c r="A2486" s="5">
        <v>427</v>
      </c>
      <c r="B2486" s="30" t="s">
        <v>373</v>
      </c>
      <c r="C2486" s="5" t="s">
        <v>831</v>
      </c>
    </row>
    <row r="2487" spans="1:8" ht="14.1" customHeight="1">
      <c r="A2487" s="5">
        <v>433</v>
      </c>
      <c r="B2487" s="30" t="s">
        <v>373</v>
      </c>
      <c r="C2487" s="5" t="s">
        <v>831</v>
      </c>
    </row>
    <row r="2488" spans="1:8" ht="14.1" customHeight="1">
      <c r="A2488" s="5">
        <v>440</v>
      </c>
      <c r="B2488" s="30" t="s">
        <v>373</v>
      </c>
      <c r="C2488" s="5" t="s">
        <v>831</v>
      </c>
      <c r="E2488" s="16">
        <v>3053</v>
      </c>
      <c r="F2488" s="16">
        <v>1657</v>
      </c>
      <c r="G2488" s="16">
        <v>1396</v>
      </c>
      <c r="H2488" s="16">
        <f t="shared" si="99"/>
        <v>45.72551588601376</v>
      </c>
    </row>
    <row r="2489" spans="1:8" ht="14.1" customHeight="1">
      <c r="A2489" s="5">
        <v>448</v>
      </c>
      <c r="B2489" s="30" t="s">
        <v>373</v>
      </c>
      <c r="C2489" s="5" t="s">
        <v>831</v>
      </c>
      <c r="E2489" s="16">
        <v>2985</v>
      </c>
      <c r="F2489" s="16">
        <v>1657</v>
      </c>
      <c r="G2489" s="16">
        <v>1328</v>
      </c>
      <c r="H2489" s="16">
        <f t="shared" si="99"/>
        <v>44.489112227805691</v>
      </c>
    </row>
    <row r="2490" spans="1:8" ht="14.1" customHeight="1">
      <c r="A2490" s="5">
        <v>454</v>
      </c>
      <c r="B2490" s="30" t="s">
        <v>373</v>
      </c>
      <c r="C2490" s="5" t="s">
        <v>831</v>
      </c>
      <c r="E2490" s="16">
        <v>2531</v>
      </c>
      <c r="F2490" s="16">
        <v>1657</v>
      </c>
      <c r="G2490" s="16">
        <v>874</v>
      </c>
      <c r="H2490" s="16">
        <f t="shared" si="99"/>
        <v>34.531805610430659</v>
      </c>
    </row>
    <row r="2491" spans="1:8" ht="14.1" customHeight="1">
      <c r="A2491" s="5">
        <v>460</v>
      </c>
      <c r="B2491" s="30" t="s">
        <v>373</v>
      </c>
      <c r="C2491" s="5" t="s">
        <v>831</v>
      </c>
      <c r="E2491" s="16">
        <v>3076</v>
      </c>
      <c r="F2491" s="16">
        <v>1657</v>
      </c>
      <c r="G2491" s="16">
        <v>1419</v>
      </c>
      <c r="H2491" s="16">
        <f t="shared" si="99"/>
        <v>46.131339401820547</v>
      </c>
    </row>
    <row r="2492" spans="1:8" ht="14.1" customHeight="1">
      <c r="A2492" s="5">
        <v>462</v>
      </c>
      <c r="B2492" s="30" t="s">
        <v>373</v>
      </c>
      <c r="C2492" s="5" t="s">
        <v>831</v>
      </c>
      <c r="E2492" s="16">
        <v>2674</v>
      </c>
      <c r="F2492" s="16">
        <v>1657</v>
      </c>
      <c r="G2492" s="16">
        <v>1017</v>
      </c>
      <c r="H2492" s="16">
        <f t="shared" si="99"/>
        <v>38.032909498878084</v>
      </c>
    </row>
    <row r="2493" spans="1:8" ht="14.1" customHeight="1">
      <c r="A2493" s="5">
        <v>469</v>
      </c>
      <c r="B2493" s="30" t="s">
        <v>373</v>
      </c>
      <c r="C2493" s="5" t="s">
        <v>831</v>
      </c>
      <c r="E2493" s="16">
        <v>3174</v>
      </c>
      <c r="F2493" s="16">
        <v>1657</v>
      </c>
      <c r="G2493" s="16">
        <v>1517</v>
      </c>
      <c r="H2493" s="16">
        <f t="shared" si="99"/>
        <v>47.794580970384374</v>
      </c>
    </row>
    <row r="2494" spans="1:8" ht="14.1" customHeight="1">
      <c r="A2494" s="5">
        <v>475</v>
      </c>
      <c r="B2494" s="30" t="s">
        <v>373</v>
      </c>
      <c r="C2494" s="5" t="s">
        <v>831</v>
      </c>
      <c r="E2494" s="16">
        <v>2576</v>
      </c>
      <c r="F2494" s="16">
        <v>1657</v>
      </c>
      <c r="G2494" s="16">
        <v>919</v>
      </c>
      <c r="H2494" s="16">
        <f t="shared" si="99"/>
        <v>35.675465838509318</v>
      </c>
    </row>
    <row r="2495" spans="1:8" ht="14.1" customHeight="1">
      <c r="A2495" s="5">
        <v>481</v>
      </c>
      <c r="B2495" s="30" t="s">
        <v>373</v>
      </c>
      <c r="C2495" s="5" t="s">
        <v>831</v>
      </c>
      <c r="E2495" s="16">
        <v>2769</v>
      </c>
      <c r="F2495" s="16">
        <v>1657</v>
      </c>
      <c r="G2495" s="16">
        <v>1112</v>
      </c>
      <c r="H2495" s="16">
        <f t="shared" si="99"/>
        <v>40.158902130733118</v>
      </c>
    </row>
    <row r="2496" spans="1:8" ht="14.1" customHeight="1">
      <c r="A2496" s="5">
        <v>488</v>
      </c>
      <c r="B2496" s="30" t="s">
        <v>373</v>
      </c>
      <c r="C2496" s="5" t="s">
        <v>831</v>
      </c>
      <c r="E2496" s="16">
        <v>3000</v>
      </c>
      <c r="F2496" s="16">
        <v>1657</v>
      </c>
      <c r="G2496" s="16">
        <v>1343</v>
      </c>
      <c r="H2496" s="16">
        <f t="shared" si="99"/>
        <v>44.766666666666666</v>
      </c>
    </row>
    <row r="2497" spans="1:8" ht="14.1" customHeight="1">
      <c r="A2497" s="5">
        <v>496</v>
      </c>
      <c r="B2497" s="30" t="s">
        <v>373</v>
      </c>
      <c r="C2497" s="5" t="s">
        <v>831</v>
      </c>
      <c r="E2497" s="16">
        <v>2945</v>
      </c>
      <c r="F2497" s="16">
        <v>1657</v>
      </c>
      <c r="G2497" s="16">
        <v>1288</v>
      </c>
      <c r="H2497" s="16">
        <f t="shared" si="99"/>
        <v>43.735144312393885</v>
      </c>
    </row>
    <row r="2498" spans="1:8" ht="14.1" customHeight="1">
      <c r="A2498" s="5">
        <v>502</v>
      </c>
      <c r="B2498" s="30" t="s">
        <v>373</v>
      </c>
      <c r="C2498" s="5" t="s">
        <v>831</v>
      </c>
      <c r="E2498" s="16">
        <v>2851</v>
      </c>
      <c r="F2498" s="16">
        <v>1657</v>
      </c>
      <c r="G2498" s="16">
        <v>1194</v>
      </c>
      <c r="H2498" s="16">
        <f t="shared" si="99"/>
        <v>41.880042090494563</v>
      </c>
    </row>
    <row r="2499" spans="1:8" ht="14.1" customHeight="1">
      <c r="A2499" s="5">
        <v>508</v>
      </c>
      <c r="B2499" s="30" t="s">
        <v>373</v>
      </c>
      <c r="C2499" s="5" t="s">
        <v>831</v>
      </c>
      <c r="E2499" s="16">
        <v>2567</v>
      </c>
      <c r="F2499" s="16">
        <v>1657</v>
      </c>
      <c r="G2499" s="16">
        <v>910</v>
      </c>
      <c r="H2499" s="16">
        <f t="shared" si="99"/>
        <v>35.449941566030382</v>
      </c>
    </row>
    <row r="2500" spans="1:8" ht="14.1" customHeight="1">
      <c r="A2500" s="5">
        <v>510</v>
      </c>
      <c r="B2500" s="30" t="s">
        <v>373</v>
      </c>
      <c r="C2500" s="5" t="s">
        <v>831</v>
      </c>
      <c r="E2500" s="16">
        <v>2438</v>
      </c>
      <c r="F2500" s="16">
        <v>1657</v>
      </c>
      <c r="G2500" s="16">
        <v>781</v>
      </c>
      <c r="H2500" s="16">
        <f t="shared" si="99"/>
        <v>32.034454470877769</v>
      </c>
    </row>
    <row r="2501" spans="1:8" ht="14.1" customHeight="1">
      <c r="A2501" s="5">
        <v>517</v>
      </c>
      <c r="B2501" s="30" t="s">
        <v>373</v>
      </c>
      <c r="C2501" s="5" t="s">
        <v>831</v>
      </c>
      <c r="E2501" s="16">
        <v>3080</v>
      </c>
      <c r="F2501" s="16">
        <v>1657</v>
      </c>
      <c r="G2501" s="16">
        <v>1423</v>
      </c>
      <c r="H2501" s="16">
        <f t="shared" si="99"/>
        <v>46.201298701298697</v>
      </c>
    </row>
    <row r="2502" spans="1:8" ht="14.1" customHeight="1">
      <c r="A2502" s="5">
        <v>523</v>
      </c>
      <c r="B2502" s="30" t="s">
        <v>373</v>
      </c>
      <c r="C2502" s="5" t="s">
        <v>831</v>
      </c>
      <c r="E2502" s="16">
        <v>2300</v>
      </c>
      <c r="F2502" s="16">
        <v>1657</v>
      </c>
      <c r="G2502" s="16">
        <v>643</v>
      </c>
      <c r="H2502" s="16">
        <f t="shared" si="99"/>
        <v>27.956521739130437</v>
      </c>
    </row>
    <row r="2503" spans="1:8" ht="14.1" customHeight="1">
      <c r="A2503" s="5">
        <v>529</v>
      </c>
      <c r="B2503" s="30" t="s">
        <v>373</v>
      </c>
      <c r="C2503" s="5" t="s">
        <v>831</v>
      </c>
      <c r="E2503" s="16">
        <v>2756</v>
      </c>
      <c r="F2503" s="16">
        <v>1657</v>
      </c>
      <c r="G2503" s="16">
        <v>1099</v>
      </c>
      <c r="H2503" s="16">
        <f t="shared" si="99"/>
        <v>39.876632801161108</v>
      </c>
    </row>
    <row r="2504" spans="1:8" ht="14.1" customHeight="1">
      <c r="A2504" s="5">
        <v>536</v>
      </c>
      <c r="B2504" s="30" t="s">
        <v>373</v>
      </c>
      <c r="C2504" s="5" t="s">
        <v>831</v>
      </c>
      <c r="E2504" s="16">
        <v>2725</v>
      </c>
      <c r="F2504" s="16">
        <v>1657</v>
      </c>
      <c r="G2504" s="16">
        <v>1068</v>
      </c>
      <c r="H2504" s="16">
        <f t="shared" ref="H2504:H2563" si="101">G2504/E2504*100</f>
        <v>39.192660550458712</v>
      </c>
    </row>
    <row r="2505" spans="1:8" ht="14.1" customHeight="1">
      <c r="A2505" s="5">
        <v>544</v>
      </c>
      <c r="B2505" s="30" t="s">
        <v>373</v>
      </c>
      <c r="C2505" s="5" t="s">
        <v>831</v>
      </c>
      <c r="E2505" s="16">
        <v>2153</v>
      </c>
      <c r="F2505" s="16">
        <v>1657</v>
      </c>
      <c r="G2505" s="16">
        <v>496</v>
      </c>
      <c r="H2505" s="16">
        <f t="shared" si="101"/>
        <v>23.037621922898282</v>
      </c>
    </row>
    <row r="2506" spans="1:8" ht="14.1" customHeight="1">
      <c r="A2506" s="5">
        <v>550</v>
      </c>
      <c r="B2506" s="30" t="s">
        <v>373</v>
      </c>
      <c r="C2506" s="5" t="s">
        <v>831</v>
      </c>
      <c r="E2506" s="16">
        <v>2375</v>
      </c>
      <c r="F2506" s="16">
        <v>1657</v>
      </c>
      <c r="G2506" s="16">
        <v>718</v>
      </c>
      <c r="H2506" s="16">
        <f t="shared" si="101"/>
        <v>30.231578947368419</v>
      </c>
    </row>
    <row r="2507" spans="1:8" ht="14.1" customHeight="1">
      <c r="A2507" s="5">
        <v>556</v>
      </c>
      <c r="B2507" s="30" t="s">
        <v>373</v>
      </c>
      <c r="C2507" s="5" t="s">
        <v>831</v>
      </c>
      <c r="E2507" s="16">
        <v>2308</v>
      </c>
      <c r="F2507" s="16">
        <v>1657</v>
      </c>
      <c r="G2507" s="16">
        <v>651</v>
      </c>
      <c r="H2507" s="16">
        <f t="shared" si="101"/>
        <v>28.206239168110919</v>
      </c>
    </row>
    <row r="2508" spans="1:8" ht="14.1" customHeight="1">
      <c r="A2508" s="5">
        <v>558</v>
      </c>
      <c r="B2508" s="30" t="s">
        <v>373</v>
      </c>
      <c r="C2508" s="5" t="s">
        <v>831</v>
      </c>
      <c r="E2508" s="16">
        <v>2940</v>
      </c>
      <c r="F2508" s="16">
        <v>1657</v>
      </c>
      <c r="G2508" s="16">
        <v>1283</v>
      </c>
      <c r="H2508" s="16">
        <f t="shared" si="101"/>
        <v>43.639455782312922</v>
      </c>
    </row>
    <row r="2509" spans="1:8" ht="14.1" customHeight="1">
      <c r="A2509" s="5">
        <v>565</v>
      </c>
      <c r="B2509" s="30" t="s">
        <v>373</v>
      </c>
      <c r="C2509" s="5" t="s">
        <v>831</v>
      </c>
      <c r="E2509" s="16">
        <v>2272</v>
      </c>
      <c r="F2509" s="16">
        <v>1657</v>
      </c>
      <c r="G2509" s="16">
        <v>615</v>
      </c>
      <c r="H2509" s="16">
        <f t="shared" si="101"/>
        <v>27.068661971830988</v>
      </c>
    </row>
    <row r="2510" spans="1:8" ht="14.1" customHeight="1">
      <c r="A2510" s="5">
        <v>571</v>
      </c>
      <c r="B2510" s="30" t="s">
        <v>373</v>
      </c>
      <c r="C2510" s="5" t="s">
        <v>831</v>
      </c>
    </row>
    <row r="2511" spans="1:8" ht="14.1" customHeight="1">
      <c r="A2511" s="5">
        <v>577</v>
      </c>
      <c r="B2511" s="30" t="s">
        <v>373</v>
      </c>
      <c r="C2511" s="5" t="s">
        <v>831</v>
      </c>
      <c r="E2511" s="16">
        <v>2462</v>
      </c>
      <c r="F2511" s="16">
        <v>1657</v>
      </c>
      <c r="G2511" s="16">
        <v>805</v>
      </c>
      <c r="H2511" s="16">
        <f t="shared" si="101"/>
        <v>32.696994313566208</v>
      </c>
    </row>
    <row r="2512" spans="1:8" ht="14.1" customHeight="1">
      <c r="A2512" s="5">
        <v>584</v>
      </c>
      <c r="B2512" s="30" t="s">
        <v>373</v>
      </c>
      <c r="C2512" s="5" t="s">
        <v>831</v>
      </c>
    </row>
    <row r="2513" spans="1:8" ht="14.1" customHeight="1">
      <c r="A2513" s="5">
        <v>592</v>
      </c>
      <c r="B2513" s="30" t="s">
        <v>373</v>
      </c>
      <c r="C2513" s="5" t="s">
        <v>831</v>
      </c>
    </row>
    <row r="2514" spans="1:8" ht="14.1" customHeight="1">
      <c r="A2514" s="5">
        <v>598</v>
      </c>
      <c r="B2514" s="30" t="s">
        <v>373</v>
      </c>
      <c r="C2514" s="5" t="s">
        <v>831</v>
      </c>
    </row>
    <row r="2515" spans="1:8" ht="14.1" customHeight="1">
      <c r="A2515" s="5">
        <v>604</v>
      </c>
      <c r="B2515" s="30" t="s">
        <v>373</v>
      </c>
      <c r="C2515" s="5" t="s">
        <v>831</v>
      </c>
    </row>
    <row r="2516" spans="1:8" ht="14.1" customHeight="1">
      <c r="A2516" s="5">
        <v>606</v>
      </c>
      <c r="B2516" s="30" t="s">
        <v>373</v>
      </c>
      <c r="C2516" s="5" t="s">
        <v>831</v>
      </c>
    </row>
    <row r="2517" spans="1:8" ht="14.1" customHeight="1">
      <c r="A2517" s="5">
        <v>613</v>
      </c>
      <c r="B2517" s="30" t="s">
        <v>373</v>
      </c>
      <c r="C2517" s="5" t="s">
        <v>831</v>
      </c>
    </row>
    <row r="2518" spans="1:8" ht="14.1" customHeight="1">
      <c r="A2518" s="5">
        <v>619</v>
      </c>
      <c r="B2518" s="30" t="s">
        <v>373</v>
      </c>
      <c r="C2518" s="5" t="s">
        <v>831</v>
      </c>
    </row>
    <row r="2519" spans="1:8" ht="14.1" customHeight="1">
      <c r="A2519" s="5">
        <v>625</v>
      </c>
      <c r="B2519" s="30" t="s">
        <v>373</v>
      </c>
      <c r="C2519" s="5" t="s">
        <v>831</v>
      </c>
    </row>
    <row r="2520" spans="1:8" ht="14.1" customHeight="1">
      <c r="A2520" s="5">
        <v>647</v>
      </c>
      <c r="B2520" s="30" t="s">
        <v>373</v>
      </c>
      <c r="C2520" s="5" t="s">
        <v>832</v>
      </c>
    </row>
    <row r="2521" spans="1:8" ht="14.1" customHeight="1">
      <c r="A2521" s="5">
        <v>653</v>
      </c>
      <c r="B2521" s="30" t="s">
        <v>373</v>
      </c>
      <c r="C2521" s="5" t="s">
        <v>832</v>
      </c>
    </row>
    <row r="2522" spans="1:8" ht="14.1" customHeight="1">
      <c r="A2522" s="5">
        <v>661</v>
      </c>
      <c r="B2522" s="30" t="s">
        <v>373</v>
      </c>
      <c r="C2522" s="5" t="s">
        <v>832</v>
      </c>
    </row>
    <row r="2523" spans="1:8" ht="14.1" customHeight="1">
      <c r="A2523" s="5">
        <v>667</v>
      </c>
      <c r="B2523" s="30" t="s">
        <v>373</v>
      </c>
      <c r="C2523" s="5" t="s">
        <v>832</v>
      </c>
    </row>
    <row r="2524" spans="1:8" ht="14.1" customHeight="1">
      <c r="A2524" s="5">
        <v>669</v>
      </c>
      <c r="B2524" s="30" t="s">
        <v>373</v>
      </c>
      <c r="C2524" s="5" t="s">
        <v>832</v>
      </c>
    </row>
    <row r="2525" spans="1:8" ht="14.1" customHeight="1">
      <c r="A2525" s="5">
        <v>675</v>
      </c>
      <c r="B2525" s="30" t="s">
        <v>373</v>
      </c>
      <c r="C2525" s="5" t="s">
        <v>832</v>
      </c>
      <c r="E2525" s="16">
        <v>1830</v>
      </c>
      <c r="F2525" s="16">
        <v>1590</v>
      </c>
      <c r="G2525" s="16">
        <v>240</v>
      </c>
      <c r="H2525" s="16">
        <f t="shared" si="101"/>
        <v>13.114754098360656</v>
      </c>
    </row>
    <row r="2526" spans="1:8" ht="14.1" customHeight="1">
      <c r="A2526" s="5">
        <v>682</v>
      </c>
      <c r="B2526" s="30" t="s">
        <v>373</v>
      </c>
      <c r="C2526" s="5" t="s">
        <v>832</v>
      </c>
      <c r="E2526" s="16">
        <v>2249</v>
      </c>
      <c r="F2526" s="16">
        <v>1590</v>
      </c>
      <c r="G2526" s="16">
        <v>659</v>
      </c>
      <c r="H2526" s="16">
        <f t="shared" si="101"/>
        <v>29.301911960871497</v>
      </c>
    </row>
    <row r="2527" spans="1:8" ht="14.1" customHeight="1">
      <c r="A2527" s="5">
        <v>688</v>
      </c>
      <c r="B2527" s="30" t="s">
        <v>373</v>
      </c>
      <c r="C2527" s="5" t="s">
        <v>832</v>
      </c>
      <c r="E2527" s="16">
        <v>1810</v>
      </c>
      <c r="F2527" s="16">
        <v>1590</v>
      </c>
      <c r="G2527" s="16">
        <v>220</v>
      </c>
      <c r="H2527" s="16">
        <f t="shared" si="101"/>
        <v>12.154696132596685</v>
      </c>
    </row>
    <row r="2528" spans="1:8" ht="14.1" customHeight="1">
      <c r="A2528" s="5">
        <v>695</v>
      </c>
      <c r="B2528" s="30" t="s">
        <v>373</v>
      </c>
      <c r="C2528" s="5" t="s">
        <v>832</v>
      </c>
      <c r="E2528" s="16">
        <v>2841</v>
      </c>
      <c r="F2528" s="16">
        <v>1590</v>
      </c>
      <c r="G2528" s="16">
        <v>1251</v>
      </c>
      <c r="H2528" s="16">
        <f t="shared" si="101"/>
        <v>44.033790918690599</v>
      </c>
    </row>
    <row r="2529" spans="1:8" ht="14.1" customHeight="1">
      <c r="A2529" s="5">
        <v>701</v>
      </c>
      <c r="B2529" s="30" t="s">
        <v>373</v>
      </c>
      <c r="C2529" s="5" t="s">
        <v>832</v>
      </c>
      <c r="E2529" s="16">
        <v>2623</v>
      </c>
      <c r="F2529" s="16">
        <v>1590</v>
      </c>
      <c r="G2529" s="16">
        <v>1033</v>
      </c>
      <c r="H2529" s="16">
        <f t="shared" si="101"/>
        <v>39.38238658025162</v>
      </c>
    </row>
    <row r="2530" spans="1:8" ht="14.1" customHeight="1">
      <c r="A2530" s="5">
        <v>709</v>
      </c>
      <c r="B2530" s="30" t="s">
        <v>373</v>
      </c>
      <c r="C2530" s="5" t="s">
        <v>832</v>
      </c>
      <c r="E2530" s="16">
        <v>2580</v>
      </c>
      <c r="F2530" s="16">
        <v>1590</v>
      </c>
      <c r="G2530" s="16">
        <v>990</v>
      </c>
      <c r="H2530" s="16">
        <f t="shared" si="101"/>
        <v>38.372093023255815</v>
      </c>
    </row>
    <row r="2531" spans="1:8" ht="14.1" customHeight="1">
      <c r="A2531" s="5">
        <v>715</v>
      </c>
      <c r="B2531" s="30" t="s">
        <v>373</v>
      </c>
      <c r="C2531" s="5" t="s">
        <v>832</v>
      </c>
      <c r="E2531" s="16">
        <v>2510</v>
      </c>
      <c r="F2531" s="16">
        <v>1590</v>
      </c>
      <c r="G2531" s="16">
        <v>920</v>
      </c>
      <c r="H2531" s="16">
        <f t="shared" si="101"/>
        <v>36.65338645418327</v>
      </c>
    </row>
    <row r="2532" spans="1:8" ht="14.1" customHeight="1">
      <c r="A2532" s="5">
        <v>717</v>
      </c>
      <c r="B2532" s="30" t="s">
        <v>373</v>
      </c>
      <c r="C2532" s="5" t="s">
        <v>832</v>
      </c>
      <c r="E2532" s="16">
        <v>2649</v>
      </c>
      <c r="F2532" s="16">
        <v>1590</v>
      </c>
      <c r="G2532" s="16">
        <v>1059</v>
      </c>
      <c r="H2532" s="16">
        <f t="shared" si="101"/>
        <v>39.977349943374854</v>
      </c>
    </row>
    <row r="2533" spans="1:8" ht="14.1" customHeight="1">
      <c r="A2533" s="5">
        <v>723</v>
      </c>
      <c r="B2533" s="30" t="s">
        <v>373</v>
      </c>
      <c r="C2533" s="5" t="s">
        <v>832</v>
      </c>
      <c r="E2533" s="16">
        <v>2519</v>
      </c>
      <c r="F2533" s="16">
        <v>1590</v>
      </c>
      <c r="G2533" s="16">
        <v>929</v>
      </c>
      <c r="H2533" s="16">
        <f t="shared" si="101"/>
        <v>36.879714172290591</v>
      </c>
    </row>
    <row r="2534" spans="1:8" ht="14.1" customHeight="1">
      <c r="A2534" s="5">
        <v>730</v>
      </c>
      <c r="B2534" s="30" t="s">
        <v>373</v>
      </c>
      <c r="C2534" s="5" t="s">
        <v>832</v>
      </c>
      <c r="E2534" s="16">
        <v>2780</v>
      </c>
      <c r="F2534" s="16">
        <v>1590</v>
      </c>
      <c r="G2534" s="16">
        <v>1190</v>
      </c>
      <c r="H2534" s="16">
        <f t="shared" si="101"/>
        <v>42.805755395683455</v>
      </c>
    </row>
    <row r="2535" spans="1:8" ht="14.1" customHeight="1">
      <c r="A2535" s="5">
        <v>736</v>
      </c>
      <c r="B2535" s="30" t="s">
        <v>373</v>
      </c>
      <c r="C2535" s="5" t="s">
        <v>832</v>
      </c>
      <c r="E2535" s="16">
        <v>2621</v>
      </c>
      <c r="F2535" s="16">
        <v>1590</v>
      </c>
      <c r="G2535" s="16">
        <v>1031</v>
      </c>
      <c r="H2535" s="16">
        <f t="shared" si="101"/>
        <v>39.336131247615413</v>
      </c>
    </row>
    <row r="2536" spans="1:8" ht="14.1" customHeight="1">
      <c r="A2536" s="5">
        <v>743</v>
      </c>
      <c r="B2536" s="30" t="s">
        <v>373</v>
      </c>
      <c r="C2536" s="5" t="s">
        <v>832</v>
      </c>
      <c r="E2536" s="16">
        <v>2360</v>
      </c>
      <c r="F2536" s="16">
        <v>1590</v>
      </c>
      <c r="G2536" s="16">
        <v>770</v>
      </c>
      <c r="H2536" s="16">
        <f t="shared" si="101"/>
        <v>32.627118644067799</v>
      </c>
    </row>
    <row r="2537" spans="1:8" ht="14.1" customHeight="1">
      <c r="A2537" s="5">
        <v>749</v>
      </c>
      <c r="B2537" s="30" t="s">
        <v>373</v>
      </c>
      <c r="C2537" s="5" t="s">
        <v>832</v>
      </c>
      <c r="E2537" s="16">
        <v>2778</v>
      </c>
      <c r="F2537" s="16">
        <v>1590</v>
      </c>
      <c r="G2537" s="16">
        <v>1188</v>
      </c>
      <c r="H2537" s="16">
        <f t="shared" si="101"/>
        <v>42.764578833693307</v>
      </c>
    </row>
    <row r="2538" spans="1:8" ht="14.1" customHeight="1">
      <c r="A2538" s="5">
        <v>757</v>
      </c>
      <c r="B2538" s="30" t="s">
        <v>373</v>
      </c>
      <c r="C2538" s="5" t="s">
        <v>832</v>
      </c>
      <c r="E2538" s="16">
        <v>3127</v>
      </c>
      <c r="F2538" s="16">
        <v>1590</v>
      </c>
      <c r="G2538" s="16">
        <v>1537</v>
      </c>
      <c r="H2538" s="16">
        <f t="shared" si="101"/>
        <v>49.152542372881356</v>
      </c>
    </row>
    <row r="2539" spans="1:8" ht="14.1" customHeight="1">
      <c r="A2539" s="5">
        <v>763</v>
      </c>
      <c r="B2539" s="30" t="s">
        <v>373</v>
      </c>
      <c r="C2539" s="5" t="s">
        <v>832</v>
      </c>
      <c r="E2539" s="16">
        <v>2706</v>
      </c>
      <c r="F2539" s="16">
        <v>1590</v>
      </c>
      <c r="G2539" s="16">
        <v>1116</v>
      </c>
      <c r="H2539" s="16">
        <f t="shared" si="101"/>
        <v>41.241685144124169</v>
      </c>
    </row>
    <row r="2540" spans="1:8" ht="14.1" customHeight="1">
      <c r="A2540" s="5">
        <v>765</v>
      </c>
      <c r="B2540" s="30" t="s">
        <v>373</v>
      </c>
      <c r="C2540" s="5" t="s">
        <v>833</v>
      </c>
    </row>
    <row r="2541" spans="1:8" ht="14.1" customHeight="1">
      <c r="A2541" s="5">
        <v>768</v>
      </c>
      <c r="B2541" s="30" t="s">
        <v>373</v>
      </c>
      <c r="C2541" s="5" t="s">
        <v>833</v>
      </c>
    </row>
    <row r="2542" spans="1:8" ht="14.1" customHeight="1">
      <c r="A2542" s="5">
        <v>771</v>
      </c>
      <c r="B2542" s="30" t="s">
        <v>373</v>
      </c>
      <c r="C2542" s="5" t="s">
        <v>833</v>
      </c>
    </row>
    <row r="2543" spans="1:8" ht="14.1" customHeight="1">
      <c r="A2543" s="5">
        <v>775</v>
      </c>
      <c r="B2543" s="30" t="s">
        <v>373</v>
      </c>
      <c r="C2543" s="5" t="s">
        <v>833</v>
      </c>
    </row>
    <row r="2544" spans="1:8" ht="14.1" customHeight="1">
      <c r="A2544" s="5">
        <v>778</v>
      </c>
      <c r="B2544" s="30" t="s">
        <v>373</v>
      </c>
      <c r="C2544" s="5" t="s">
        <v>833</v>
      </c>
    </row>
    <row r="2545" spans="1:8" ht="14.1" customHeight="1">
      <c r="A2545" s="5">
        <v>782</v>
      </c>
      <c r="B2545" s="30" t="s">
        <v>373</v>
      </c>
      <c r="C2545" s="5" t="s">
        <v>833</v>
      </c>
    </row>
    <row r="2546" spans="1:8" ht="14.1" customHeight="1">
      <c r="A2546" s="5">
        <v>783</v>
      </c>
      <c r="B2546" s="30" t="s">
        <v>373</v>
      </c>
      <c r="C2546" s="5" t="s">
        <v>833</v>
      </c>
    </row>
    <row r="2547" spans="1:8" ht="14.1" customHeight="1">
      <c r="A2547" s="5">
        <v>786</v>
      </c>
      <c r="B2547" s="30" t="s">
        <v>373</v>
      </c>
      <c r="C2547" s="5" t="s">
        <v>833</v>
      </c>
      <c r="E2547" s="16">
        <v>3453</v>
      </c>
      <c r="F2547" s="16">
        <v>1239.7</v>
      </c>
      <c r="G2547" s="16">
        <v>2213.3000000000002</v>
      </c>
      <c r="H2547" s="16">
        <f t="shared" si="101"/>
        <v>64.097885896322055</v>
      </c>
    </row>
    <row r="2548" spans="1:8" ht="14.1" customHeight="1">
      <c r="A2548" s="5">
        <v>789</v>
      </c>
      <c r="B2548" s="30" t="s">
        <v>373</v>
      </c>
      <c r="C2548" s="5" t="s">
        <v>833</v>
      </c>
    </row>
    <row r="2549" spans="1:8" ht="14.1" customHeight="1">
      <c r="A2549" s="5">
        <v>794</v>
      </c>
      <c r="B2549" s="30" t="s">
        <v>373</v>
      </c>
      <c r="C2549" s="5" t="s">
        <v>833</v>
      </c>
      <c r="E2549" s="16">
        <v>2773</v>
      </c>
      <c r="F2549" s="16">
        <v>1239.7</v>
      </c>
      <c r="G2549" s="16">
        <v>1533.3</v>
      </c>
      <c r="H2549" s="16">
        <f t="shared" si="101"/>
        <v>55.293905517490082</v>
      </c>
    </row>
    <row r="2550" spans="1:8" ht="14.1" customHeight="1">
      <c r="A2550" s="5">
        <v>797</v>
      </c>
      <c r="B2550" s="30" t="s">
        <v>373</v>
      </c>
      <c r="C2550" s="5" t="s">
        <v>833</v>
      </c>
    </row>
    <row r="2551" spans="1:8" ht="14.1" customHeight="1">
      <c r="A2551" s="5">
        <v>800</v>
      </c>
      <c r="B2551" s="30" t="s">
        <v>373</v>
      </c>
      <c r="C2551" s="5" t="s">
        <v>833</v>
      </c>
      <c r="E2551" s="16">
        <v>2735</v>
      </c>
      <c r="F2551" s="16">
        <v>1239.7</v>
      </c>
      <c r="G2551" s="16">
        <v>1495.3</v>
      </c>
      <c r="H2551" s="16">
        <f t="shared" si="101"/>
        <v>54.672760511882998</v>
      </c>
    </row>
    <row r="2552" spans="1:8" ht="14.1" customHeight="1">
      <c r="A2552" s="5">
        <v>801</v>
      </c>
      <c r="B2552" s="30" t="s">
        <v>373</v>
      </c>
      <c r="C2552" s="5" t="s">
        <v>833</v>
      </c>
      <c r="E2552" s="16">
        <v>3346</v>
      </c>
      <c r="F2552" s="16">
        <v>1239.7</v>
      </c>
      <c r="G2552" s="16">
        <v>2106.3000000000002</v>
      </c>
      <c r="H2552" s="16">
        <f t="shared" si="101"/>
        <v>62.949790794979087</v>
      </c>
    </row>
    <row r="2553" spans="1:8" ht="14.1" customHeight="1">
      <c r="A2553" s="5">
        <v>804</v>
      </c>
      <c r="B2553" s="30" t="s">
        <v>373</v>
      </c>
      <c r="C2553" s="5" t="s">
        <v>833</v>
      </c>
      <c r="E2553" s="16">
        <v>3766</v>
      </c>
      <c r="F2553" s="16">
        <v>1239.7</v>
      </c>
      <c r="G2553" s="16">
        <v>2526.3000000000002</v>
      </c>
      <c r="H2553" s="16">
        <f t="shared" si="101"/>
        <v>67.081784386617102</v>
      </c>
    </row>
    <row r="2554" spans="1:8" ht="14.1" customHeight="1">
      <c r="A2554" s="5">
        <v>807</v>
      </c>
      <c r="B2554" s="30" t="s">
        <v>373</v>
      </c>
      <c r="C2554" s="5" t="s">
        <v>833</v>
      </c>
      <c r="E2554" s="16">
        <v>3598</v>
      </c>
      <c r="F2554" s="16">
        <v>1239.7</v>
      </c>
      <c r="G2554" s="16">
        <v>2358.3000000000002</v>
      </c>
      <c r="H2554" s="16">
        <f t="shared" si="101"/>
        <v>65.54474708171206</v>
      </c>
    </row>
    <row r="2555" spans="1:8" ht="14.1" customHeight="1">
      <c r="A2555" s="5">
        <v>812</v>
      </c>
      <c r="B2555" s="30" t="s">
        <v>373</v>
      </c>
      <c r="C2555" s="5" t="s">
        <v>833</v>
      </c>
      <c r="E2555" s="16">
        <v>3085</v>
      </c>
      <c r="F2555" s="16">
        <v>1239.7</v>
      </c>
      <c r="G2555" s="16">
        <v>1845.3</v>
      </c>
      <c r="H2555" s="16">
        <f t="shared" si="101"/>
        <v>59.815235008103727</v>
      </c>
    </row>
    <row r="2556" spans="1:8" ht="14.1" customHeight="1">
      <c r="A2556" s="5">
        <v>813</v>
      </c>
      <c r="B2556" s="30" t="s">
        <v>373</v>
      </c>
      <c r="C2556" s="5" t="s">
        <v>833</v>
      </c>
      <c r="E2556" s="16">
        <v>2991</v>
      </c>
      <c r="F2556" s="16">
        <v>1239.7</v>
      </c>
      <c r="G2556" s="16">
        <v>1751.3</v>
      </c>
      <c r="H2556" s="16">
        <f t="shared" si="101"/>
        <v>58.552323637579406</v>
      </c>
    </row>
    <row r="2557" spans="1:8" ht="14.1" customHeight="1">
      <c r="A2557" s="5">
        <v>816</v>
      </c>
      <c r="B2557" s="30" t="s">
        <v>373</v>
      </c>
      <c r="C2557" s="5" t="s">
        <v>833</v>
      </c>
      <c r="E2557" s="16">
        <v>3209</v>
      </c>
      <c r="F2557" s="16">
        <v>1239.7</v>
      </c>
      <c r="G2557" s="16">
        <v>1969.3</v>
      </c>
      <c r="H2557" s="16">
        <f t="shared" si="101"/>
        <v>61.368027422873169</v>
      </c>
    </row>
    <row r="2558" spans="1:8" ht="14.1" customHeight="1">
      <c r="A2558" s="5">
        <v>819</v>
      </c>
      <c r="B2558" s="30" t="s">
        <v>373</v>
      </c>
      <c r="C2558" s="5" t="s">
        <v>833</v>
      </c>
      <c r="E2558" s="16">
        <v>3440</v>
      </c>
      <c r="F2558" s="16">
        <v>1239.7</v>
      </c>
      <c r="G2558" s="16">
        <v>2200.3000000000002</v>
      </c>
      <c r="H2558" s="16">
        <f t="shared" si="101"/>
        <v>63.96220930232559</v>
      </c>
    </row>
    <row r="2559" spans="1:8" ht="14.1" customHeight="1">
      <c r="A2559" s="5">
        <v>822</v>
      </c>
      <c r="B2559" s="30" t="s">
        <v>373</v>
      </c>
      <c r="C2559" s="5" t="s">
        <v>833</v>
      </c>
      <c r="E2559" s="16">
        <v>3889</v>
      </c>
      <c r="F2559" s="16">
        <v>1239.7</v>
      </c>
      <c r="G2559" s="16">
        <v>2649.3</v>
      </c>
      <c r="H2559" s="16">
        <f t="shared" si="101"/>
        <v>68.122910773977893</v>
      </c>
    </row>
    <row r="2560" spans="1:8" ht="14.1" customHeight="1">
      <c r="A2560" s="5">
        <v>826</v>
      </c>
      <c r="B2560" s="30" t="s">
        <v>373</v>
      </c>
      <c r="C2560" s="5" t="s">
        <v>833</v>
      </c>
      <c r="E2560" s="16">
        <v>3555</v>
      </c>
      <c r="F2560" s="16">
        <v>1239.7</v>
      </c>
      <c r="G2560" s="16">
        <v>2315.3000000000002</v>
      </c>
      <c r="H2560" s="16">
        <f t="shared" si="101"/>
        <v>65.127988748241918</v>
      </c>
    </row>
    <row r="2561" spans="1:8" ht="14.1" customHeight="1">
      <c r="A2561" s="5">
        <v>828</v>
      </c>
      <c r="B2561" s="30" t="s">
        <v>373</v>
      </c>
      <c r="C2561" s="5" t="s">
        <v>833</v>
      </c>
      <c r="E2561" s="16">
        <v>3475</v>
      </c>
      <c r="F2561" s="16">
        <v>1239.7</v>
      </c>
      <c r="G2561" s="16">
        <v>2235.3000000000002</v>
      </c>
      <c r="H2561" s="16">
        <f t="shared" si="101"/>
        <v>64.325179856115113</v>
      </c>
    </row>
    <row r="2562" spans="1:8" ht="14.1" customHeight="1">
      <c r="A2562" s="5">
        <v>831</v>
      </c>
      <c r="B2562" s="30" t="s">
        <v>373</v>
      </c>
      <c r="C2562" s="5" t="s">
        <v>833</v>
      </c>
      <c r="E2562" s="16">
        <v>3245</v>
      </c>
      <c r="F2562" s="16">
        <v>1239.7</v>
      </c>
      <c r="G2562" s="16">
        <v>2005.3</v>
      </c>
      <c r="H2562" s="16">
        <f t="shared" si="101"/>
        <v>61.79661016949153</v>
      </c>
    </row>
    <row r="2563" spans="1:8" ht="14.1" customHeight="1">
      <c r="A2563" s="5">
        <v>834</v>
      </c>
      <c r="B2563" s="30" t="s">
        <v>373</v>
      </c>
      <c r="C2563" s="5" t="s">
        <v>833</v>
      </c>
      <c r="E2563" s="16">
        <v>3856</v>
      </c>
      <c r="F2563" s="16">
        <v>1239.7</v>
      </c>
      <c r="G2563" s="16">
        <v>2616.3000000000002</v>
      </c>
      <c r="H2563" s="16">
        <f t="shared" si="101"/>
        <v>67.850103734439841</v>
      </c>
    </row>
    <row r="2564" spans="1:8" ht="14.1" customHeight="1">
      <c r="A2564" s="5">
        <v>977</v>
      </c>
      <c r="B2564" s="30" t="s">
        <v>373</v>
      </c>
      <c r="C2564" s="5" t="s">
        <v>834</v>
      </c>
    </row>
    <row r="2565" spans="1:8" ht="14.1" customHeight="1">
      <c r="A2565" s="5">
        <v>980</v>
      </c>
      <c r="B2565" s="30" t="s">
        <v>373</v>
      </c>
      <c r="C2565" s="5" t="s">
        <v>834</v>
      </c>
    </row>
    <row r="2566" spans="1:8" ht="14.1" customHeight="1">
      <c r="A2566" s="5">
        <v>983</v>
      </c>
      <c r="B2566" s="30" t="s">
        <v>373</v>
      </c>
      <c r="C2566" s="5" t="s">
        <v>834</v>
      </c>
    </row>
    <row r="2567" spans="1:8" ht="14.1" customHeight="1">
      <c r="A2567" s="5">
        <v>988</v>
      </c>
      <c r="B2567" s="30" t="s">
        <v>373</v>
      </c>
      <c r="C2567" s="5" t="s">
        <v>834</v>
      </c>
    </row>
    <row r="2568" spans="1:8" ht="14.1" customHeight="1">
      <c r="A2568" s="5">
        <v>991</v>
      </c>
      <c r="B2568" s="30" t="s">
        <v>373</v>
      </c>
      <c r="C2568" s="5" t="s">
        <v>834</v>
      </c>
    </row>
    <row r="2569" spans="1:8" ht="14.1" customHeight="1">
      <c r="A2569" s="5">
        <v>994</v>
      </c>
      <c r="B2569" s="30" t="s">
        <v>373</v>
      </c>
      <c r="C2569" s="5" t="s">
        <v>834</v>
      </c>
    </row>
    <row r="2570" spans="1:8" ht="14.1" customHeight="1">
      <c r="A2570" s="5">
        <v>995</v>
      </c>
      <c r="B2570" s="30" t="s">
        <v>373</v>
      </c>
      <c r="C2570" s="5" t="s">
        <v>834</v>
      </c>
    </row>
    <row r="2571" spans="1:8" ht="14.1" customHeight="1">
      <c r="A2571" s="5">
        <v>999</v>
      </c>
      <c r="B2571" s="30" t="s">
        <v>373</v>
      </c>
      <c r="C2571" s="5" t="s">
        <v>834</v>
      </c>
    </row>
    <row r="2572" spans="1:8" ht="14.1" customHeight="1">
      <c r="A2572" s="5">
        <v>1002</v>
      </c>
      <c r="B2572" s="30" t="s">
        <v>373</v>
      </c>
      <c r="C2572" s="5" t="s">
        <v>834</v>
      </c>
    </row>
    <row r="2573" spans="1:8" ht="14.1" customHeight="1">
      <c r="A2573" s="5">
        <v>1006</v>
      </c>
      <c r="B2573" s="30" t="s">
        <v>373</v>
      </c>
      <c r="C2573" s="5" t="s">
        <v>834</v>
      </c>
    </row>
    <row r="2574" spans="1:8" ht="14.1" customHeight="1">
      <c r="A2574" s="5">
        <v>1009</v>
      </c>
      <c r="B2574" s="30" t="s">
        <v>373</v>
      </c>
      <c r="C2574" s="5" t="s">
        <v>834</v>
      </c>
    </row>
    <row r="2575" spans="1:8" ht="14.1" customHeight="1">
      <c r="A2575" s="5">
        <v>1012</v>
      </c>
      <c r="B2575" s="30" t="s">
        <v>373</v>
      </c>
      <c r="C2575" s="5" t="s">
        <v>834</v>
      </c>
    </row>
    <row r="2576" spans="1:8" ht="14.1" customHeight="1">
      <c r="A2576" s="5">
        <v>1014</v>
      </c>
      <c r="B2576" s="30" t="s">
        <v>373</v>
      </c>
      <c r="C2576" s="5" t="s">
        <v>834</v>
      </c>
    </row>
    <row r="2577" spans="1:8" ht="14.1" customHeight="1">
      <c r="A2577" s="5">
        <v>1017</v>
      </c>
      <c r="B2577" s="30" t="s">
        <v>373</v>
      </c>
      <c r="C2577" s="5" t="s">
        <v>834</v>
      </c>
    </row>
    <row r="2578" spans="1:8" ht="14.1" customHeight="1">
      <c r="A2578" s="5">
        <v>1021</v>
      </c>
      <c r="B2578" s="30" t="s">
        <v>373</v>
      </c>
      <c r="C2578" s="5" t="s">
        <v>834</v>
      </c>
    </row>
    <row r="2579" spans="1:8" ht="14.1" customHeight="1">
      <c r="A2579" s="5">
        <v>1024</v>
      </c>
      <c r="B2579" s="30" t="s">
        <v>373</v>
      </c>
      <c r="C2579" s="5" t="s">
        <v>834</v>
      </c>
      <c r="E2579" s="16">
        <v>4032</v>
      </c>
      <c r="F2579" s="16">
        <v>1711</v>
      </c>
      <c r="G2579" s="16">
        <v>2321</v>
      </c>
      <c r="H2579" s="16">
        <f t="shared" ref="H2579:H2631" si="102">G2579/E2579*100</f>
        <v>57.564484126984127</v>
      </c>
    </row>
    <row r="2580" spans="1:8" ht="14.1" customHeight="1">
      <c r="A2580" s="5">
        <v>1027</v>
      </c>
      <c r="B2580" s="30" t="s">
        <v>373</v>
      </c>
      <c r="C2580" s="5" t="s">
        <v>834</v>
      </c>
      <c r="E2580" s="16">
        <v>4358</v>
      </c>
      <c r="F2580" s="16">
        <v>1711</v>
      </c>
      <c r="G2580" s="16">
        <v>2647</v>
      </c>
      <c r="H2580" s="16">
        <f t="shared" si="102"/>
        <v>60.73887104176228</v>
      </c>
    </row>
    <row r="2581" spans="1:8" ht="14.1" customHeight="1">
      <c r="A2581" s="5">
        <v>1030</v>
      </c>
      <c r="B2581" s="30" t="s">
        <v>373</v>
      </c>
      <c r="C2581" s="5" t="s">
        <v>834</v>
      </c>
      <c r="E2581" s="16">
        <v>4314</v>
      </c>
      <c r="F2581" s="16">
        <v>1711</v>
      </c>
      <c r="G2581" s="16">
        <v>2603</v>
      </c>
      <c r="H2581" s="16">
        <f t="shared" si="102"/>
        <v>60.338433008808536</v>
      </c>
    </row>
    <row r="2582" spans="1:8" ht="14.1" customHeight="1">
      <c r="A2582" s="5">
        <v>1033</v>
      </c>
      <c r="B2582" s="30" t="s">
        <v>373</v>
      </c>
      <c r="C2582" s="5" t="s">
        <v>834</v>
      </c>
      <c r="E2582" s="16">
        <v>3668</v>
      </c>
      <c r="F2582" s="16">
        <v>1711</v>
      </c>
      <c r="G2582" s="16">
        <v>1957</v>
      </c>
      <c r="H2582" s="16">
        <f t="shared" si="102"/>
        <v>53.353326063249732</v>
      </c>
    </row>
    <row r="2583" spans="1:8" ht="14.1" customHeight="1">
      <c r="A2583" s="5">
        <v>1036</v>
      </c>
      <c r="B2583" s="30" t="s">
        <v>373</v>
      </c>
      <c r="C2583" s="5" t="s">
        <v>834</v>
      </c>
      <c r="E2583" s="16">
        <v>4089</v>
      </c>
      <c r="F2583" s="16">
        <v>1711</v>
      </c>
      <c r="G2583" s="16">
        <v>2378</v>
      </c>
      <c r="H2583" s="16">
        <f t="shared" si="102"/>
        <v>58.156028368794324</v>
      </c>
    </row>
    <row r="2584" spans="1:8" ht="14.1" customHeight="1">
      <c r="A2584" s="5">
        <v>1039</v>
      </c>
      <c r="B2584" s="30" t="s">
        <v>373</v>
      </c>
      <c r="C2584" s="5" t="s">
        <v>834</v>
      </c>
      <c r="E2584" s="16">
        <v>3941</v>
      </c>
      <c r="F2584" s="16">
        <v>1711</v>
      </c>
      <c r="G2584" s="16">
        <v>2230</v>
      </c>
      <c r="H2584" s="16">
        <f t="shared" si="102"/>
        <v>56.584623192083228</v>
      </c>
    </row>
    <row r="2585" spans="1:8" ht="14.1" customHeight="1">
      <c r="A2585" s="5">
        <v>1042</v>
      </c>
      <c r="B2585" s="30" t="s">
        <v>373</v>
      </c>
      <c r="C2585" s="5" t="s">
        <v>834</v>
      </c>
      <c r="E2585" s="16">
        <v>4049</v>
      </c>
      <c r="F2585" s="16">
        <v>1711</v>
      </c>
      <c r="G2585" s="16">
        <v>2338</v>
      </c>
      <c r="H2585" s="16">
        <f t="shared" si="102"/>
        <v>57.742652506791799</v>
      </c>
    </row>
    <row r="2586" spans="1:8" ht="14.1" customHeight="1">
      <c r="A2586" s="5">
        <v>1043</v>
      </c>
      <c r="B2586" s="30" t="s">
        <v>373</v>
      </c>
      <c r="C2586" s="5" t="s">
        <v>834</v>
      </c>
      <c r="E2586" s="16">
        <v>3861</v>
      </c>
      <c r="F2586" s="16">
        <v>1711</v>
      </c>
      <c r="G2586" s="16">
        <v>2150</v>
      </c>
      <c r="H2586" s="16">
        <f t="shared" si="102"/>
        <v>55.685055685055687</v>
      </c>
    </row>
    <row r="2587" spans="1:8" ht="14.1" customHeight="1">
      <c r="A2587" s="5">
        <v>1046</v>
      </c>
      <c r="B2587" s="30" t="s">
        <v>373</v>
      </c>
      <c r="C2587" s="5" t="s">
        <v>834</v>
      </c>
      <c r="E2587" s="16">
        <v>3997</v>
      </c>
      <c r="F2587" s="16">
        <v>1711</v>
      </c>
      <c r="G2587" s="16">
        <v>2286</v>
      </c>
      <c r="H2587" s="16">
        <f t="shared" si="102"/>
        <v>57.192894671003245</v>
      </c>
    </row>
    <row r="2588" spans="1:8" ht="14.1" customHeight="1">
      <c r="A2588" s="5">
        <v>1051</v>
      </c>
      <c r="B2588" s="30" t="s">
        <v>373</v>
      </c>
      <c r="C2588" s="5" t="s">
        <v>834</v>
      </c>
      <c r="E2588" s="16">
        <v>4218</v>
      </c>
      <c r="F2588" s="16">
        <v>1711</v>
      </c>
      <c r="G2588" s="16">
        <v>2507</v>
      </c>
      <c r="H2588" s="16">
        <f t="shared" si="102"/>
        <v>59.435751541014703</v>
      </c>
    </row>
    <row r="2589" spans="1:8" ht="14.1" customHeight="1">
      <c r="A2589" s="5">
        <v>1054</v>
      </c>
      <c r="B2589" s="30" t="s">
        <v>373</v>
      </c>
      <c r="C2589" s="5" t="s">
        <v>834</v>
      </c>
      <c r="E2589" s="16">
        <v>4021</v>
      </c>
      <c r="F2589" s="16">
        <v>1711</v>
      </c>
      <c r="G2589" s="16">
        <v>2310</v>
      </c>
      <c r="H2589" s="16">
        <f t="shared" si="102"/>
        <v>57.44839592141259</v>
      </c>
    </row>
    <row r="2590" spans="1:8" ht="14.1" customHeight="1">
      <c r="A2590" s="5">
        <v>1057</v>
      </c>
      <c r="B2590" s="30" t="s">
        <v>373</v>
      </c>
      <c r="C2590" s="5" t="s">
        <v>834</v>
      </c>
      <c r="E2590" s="16">
        <v>4236</v>
      </c>
      <c r="F2590" s="16">
        <v>1711</v>
      </c>
      <c r="G2590" s="16">
        <v>2525</v>
      </c>
      <c r="H2590" s="16">
        <f t="shared" si="102"/>
        <v>59.608120868744095</v>
      </c>
    </row>
    <row r="2592" spans="1:8" ht="14.1" customHeight="1">
      <c r="A2592" s="5">
        <v>53</v>
      </c>
      <c r="B2592" s="30" t="s">
        <v>374</v>
      </c>
      <c r="C2592" s="5" t="s">
        <v>835</v>
      </c>
    </row>
    <row r="2593" spans="1:8" ht="14.1" customHeight="1">
      <c r="A2593" s="5">
        <v>58</v>
      </c>
      <c r="B2593" s="30" t="s">
        <v>374</v>
      </c>
      <c r="C2593" s="5" t="s">
        <v>835</v>
      </c>
    </row>
    <row r="2594" spans="1:8" ht="14.1" customHeight="1">
      <c r="A2594" s="5">
        <v>64</v>
      </c>
      <c r="B2594" s="30" t="s">
        <v>374</v>
      </c>
      <c r="C2594" s="5" t="s">
        <v>835</v>
      </c>
    </row>
    <row r="2595" spans="1:8" ht="14.1" customHeight="1">
      <c r="A2595" s="5">
        <v>68</v>
      </c>
      <c r="B2595" s="30" t="s">
        <v>374</v>
      </c>
      <c r="C2595" s="5" t="s">
        <v>835</v>
      </c>
    </row>
    <row r="2596" spans="1:8" ht="14.1" customHeight="1">
      <c r="A2596" s="5">
        <v>73</v>
      </c>
      <c r="B2596" s="30" t="s">
        <v>374</v>
      </c>
      <c r="C2596" s="5" t="s">
        <v>835</v>
      </c>
    </row>
    <row r="2597" spans="1:8" ht="14.1" customHeight="1">
      <c r="A2597" s="5">
        <v>78</v>
      </c>
      <c r="B2597" s="30" t="s">
        <v>374</v>
      </c>
      <c r="C2597" s="5" t="s">
        <v>835</v>
      </c>
    </row>
    <row r="2598" spans="1:8" ht="14.1" customHeight="1">
      <c r="A2598" s="5">
        <v>82</v>
      </c>
      <c r="B2598" s="30" t="s">
        <v>374</v>
      </c>
      <c r="C2598" s="5" t="s">
        <v>835</v>
      </c>
    </row>
    <row r="2599" spans="1:8" ht="14.1" customHeight="1">
      <c r="A2599" s="5">
        <v>88</v>
      </c>
      <c r="B2599" s="30" t="s">
        <v>374</v>
      </c>
      <c r="C2599" s="5" t="s">
        <v>835</v>
      </c>
      <c r="E2599" s="16">
        <v>7000</v>
      </c>
      <c r="F2599" s="16">
        <v>6225</v>
      </c>
      <c r="G2599" s="16">
        <v>775</v>
      </c>
      <c r="H2599" s="16">
        <f t="shared" si="102"/>
        <v>11.071428571428571</v>
      </c>
    </row>
    <row r="2600" spans="1:8" ht="14.1" customHeight="1">
      <c r="A2600" s="5">
        <v>93</v>
      </c>
      <c r="B2600" s="30" t="s">
        <v>374</v>
      </c>
      <c r="C2600" s="5" t="s">
        <v>835</v>
      </c>
    </row>
    <row r="2601" spans="1:8" ht="14.1" customHeight="1">
      <c r="A2601" s="5">
        <v>97</v>
      </c>
      <c r="B2601" s="30" t="s">
        <v>374</v>
      </c>
      <c r="C2601" s="5" t="s">
        <v>835</v>
      </c>
    </row>
    <row r="2602" spans="1:8" ht="14.1" customHeight="1">
      <c r="A2602" s="5">
        <v>102</v>
      </c>
      <c r="B2602" s="30" t="s">
        <v>374</v>
      </c>
      <c r="C2602" s="5" t="s">
        <v>835</v>
      </c>
    </row>
    <row r="2603" spans="1:8" ht="14.1" customHeight="1">
      <c r="A2603" s="5">
        <v>108</v>
      </c>
      <c r="B2603" s="30" t="s">
        <v>374</v>
      </c>
      <c r="C2603" s="5" t="s">
        <v>835</v>
      </c>
      <c r="E2603" s="16">
        <v>7025</v>
      </c>
      <c r="F2603" s="16">
        <v>6225</v>
      </c>
      <c r="G2603" s="16">
        <v>800</v>
      </c>
      <c r="H2603" s="16">
        <f t="shared" si="102"/>
        <v>11.387900355871885</v>
      </c>
    </row>
    <row r="2604" spans="1:8" ht="14.1" customHeight="1">
      <c r="A2604" s="5">
        <v>112</v>
      </c>
      <c r="B2604" s="30" t="s">
        <v>374</v>
      </c>
      <c r="C2604" s="5" t="s">
        <v>835</v>
      </c>
    </row>
    <row r="2605" spans="1:8" ht="14.1" customHeight="1">
      <c r="A2605" s="5">
        <v>117</v>
      </c>
      <c r="B2605" s="30" t="s">
        <v>374</v>
      </c>
      <c r="C2605" s="5" t="s">
        <v>835</v>
      </c>
    </row>
    <row r="2606" spans="1:8" ht="14.1" customHeight="1">
      <c r="A2606" s="5">
        <v>122</v>
      </c>
      <c r="B2606" s="30" t="s">
        <v>374</v>
      </c>
      <c r="C2606" s="5" t="s">
        <v>835</v>
      </c>
      <c r="E2606" s="16">
        <v>7350</v>
      </c>
      <c r="F2606" s="16">
        <v>6225</v>
      </c>
      <c r="G2606" s="16">
        <v>1125</v>
      </c>
      <c r="H2606" s="16">
        <f t="shared" si="102"/>
        <v>15.306122448979592</v>
      </c>
    </row>
    <row r="2607" spans="1:8" ht="14.1" customHeight="1">
      <c r="A2607" s="5">
        <v>129</v>
      </c>
      <c r="B2607" s="30" t="s">
        <v>374</v>
      </c>
      <c r="C2607" s="5" t="s">
        <v>836</v>
      </c>
    </row>
    <row r="2608" spans="1:8" ht="14.1" customHeight="1">
      <c r="A2608" s="5">
        <v>135</v>
      </c>
      <c r="B2608" s="30" t="s">
        <v>374</v>
      </c>
      <c r="C2608" s="5" t="s">
        <v>836</v>
      </c>
    </row>
    <row r="2609" spans="1:18" ht="14.1" customHeight="1">
      <c r="A2609" s="5">
        <v>140</v>
      </c>
      <c r="B2609" s="30" t="s">
        <v>374</v>
      </c>
      <c r="C2609" s="5" t="s">
        <v>836</v>
      </c>
    </row>
    <row r="2610" spans="1:18" ht="14.1" customHeight="1">
      <c r="A2610" s="5">
        <v>144</v>
      </c>
      <c r="B2610" s="30" t="s">
        <v>374</v>
      </c>
      <c r="C2610" s="5" t="s">
        <v>836</v>
      </c>
      <c r="E2610" s="16">
        <v>6200</v>
      </c>
      <c r="F2610" s="16">
        <v>5716.7</v>
      </c>
      <c r="G2610" s="16">
        <v>483.30000000000018</v>
      </c>
      <c r="H2610" s="16">
        <f t="shared" si="102"/>
        <v>7.7951612903225831</v>
      </c>
    </row>
    <row r="2611" spans="1:18" ht="14.1" customHeight="1">
      <c r="A2611" s="5">
        <v>149</v>
      </c>
      <c r="B2611" s="30" t="s">
        <v>374</v>
      </c>
      <c r="C2611" s="5" t="s">
        <v>836</v>
      </c>
      <c r="E2611" s="16">
        <v>6400</v>
      </c>
      <c r="F2611" s="16">
        <v>5716.7</v>
      </c>
      <c r="G2611" s="16">
        <v>683.30000000000018</v>
      </c>
      <c r="H2611" s="16">
        <f t="shared" si="102"/>
        <v>10.676562500000003</v>
      </c>
    </row>
    <row r="2612" spans="1:18" ht="14.1" customHeight="1">
      <c r="A2612" s="5">
        <v>155</v>
      </c>
      <c r="B2612" s="30" t="s">
        <v>374</v>
      </c>
      <c r="C2612" s="5" t="s">
        <v>836</v>
      </c>
      <c r="E2612" s="16">
        <v>6600</v>
      </c>
      <c r="F2612" s="16">
        <v>5716.7</v>
      </c>
      <c r="G2612" s="16">
        <v>883.30000000000018</v>
      </c>
      <c r="H2612" s="16">
        <f t="shared" si="102"/>
        <v>13.383333333333336</v>
      </c>
    </row>
    <row r="2613" spans="1:18" ht="14.1" customHeight="1">
      <c r="A2613" s="5">
        <v>156</v>
      </c>
      <c r="B2613" s="30" t="s">
        <v>374</v>
      </c>
      <c r="C2613" s="5" t="s">
        <v>837</v>
      </c>
    </row>
    <row r="2614" spans="1:18" ht="14.1" customHeight="1">
      <c r="A2614" s="5">
        <v>157</v>
      </c>
      <c r="B2614" s="30" t="s">
        <v>374</v>
      </c>
      <c r="O2614" s="16">
        <v>5093.2</v>
      </c>
      <c r="P2614" s="16">
        <v>4409.8</v>
      </c>
      <c r="Q2614" s="16">
        <v>683.39999999999964</v>
      </c>
      <c r="R2614" s="16">
        <f>Q2614/O2614*100</f>
        <v>13.417890520694254</v>
      </c>
    </row>
    <row r="2615" spans="1:18" ht="14.1" customHeight="1">
      <c r="A2615" s="5">
        <v>158</v>
      </c>
      <c r="B2615" s="30" t="s">
        <v>374</v>
      </c>
      <c r="O2615" s="16">
        <v>6902.4</v>
      </c>
      <c r="P2615" s="16">
        <v>4409.8</v>
      </c>
      <c r="Q2615" s="16">
        <v>2492.5999999999995</v>
      </c>
      <c r="R2615" s="16">
        <f t="shared" ref="R2615:R2624" si="103">Q2615/O2615*100</f>
        <v>36.112076958738982</v>
      </c>
    </row>
    <row r="2616" spans="1:18" ht="14.1" customHeight="1">
      <c r="A2616" s="5">
        <v>159</v>
      </c>
      <c r="B2616" s="30" t="s">
        <v>374</v>
      </c>
      <c r="O2616" s="16">
        <v>5160</v>
      </c>
      <c r="P2616" s="16">
        <v>4409.8</v>
      </c>
      <c r="Q2616" s="16">
        <v>750.19999999999982</v>
      </c>
      <c r="R2616" s="16">
        <f t="shared" si="103"/>
        <v>14.538759689922475</v>
      </c>
    </row>
    <row r="2617" spans="1:18" ht="14.1" customHeight="1">
      <c r="A2617" s="5">
        <v>160</v>
      </c>
      <c r="B2617" s="30" t="s">
        <v>374</v>
      </c>
    </row>
    <row r="2618" spans="1:18" ht="14.1" customHeight="1">
      <c r="A2618" s="5">
        <v>161</v>
      </c>
      <c r="B2618" s="30" t="s">
        <v>374</v>
      </c>
      <c r="O2618" s="16">
        <v>4955.8</v>
      </c>
      <c r="P2618" s="16">
        <v>4535.3999999999996</v>
      </c>
      <c r="Q2618" s="16">
        <v>420.40000000000055</v>
      </c>
      <c r="R2618" s="16">
        <f t="shared" si="103"/>
        <v>8.4829896283143089</v>
      </c>
    </row>
    <row r="2619" spans="1:18" ht="14.1" customHeight="1">
      <c r="A2619" s="5">
        <v>162</v>
      </c>
      <c r="B2619" s="30" t="s">
        <v>374</v>
      </c>
      <c r="O2619" s="16">
        <v>4822.7</v>
      </c>
      <c r="P2619" s="16">
        <v>4535.3999999999996</v>
      </c>
      <c r="Q2619" s="16">
        <v>287.30000000000018</v>
      </c>
      <c r="R2619" s="16">
        <f t="shared" si="103"/>
        <v>5.957243867543081</v>
      </c>
    </row>
    <row r="2620" spans="1:18" ht="14.1" customHeight="1">
      <c r="A2620" s="5">
        <v>163</v>
      </c>
      <c r="B2620" s="30" t="s">
        <v>374</v>
      </c>
      <c r="O2620" s="16">
        <v>5880.5</v>
      </c>
      <c r="P2620" s="16">
        <v>4535.3999999999996</v>
      </c>
      <c r="Q2620" s="16">
        <v>1345.1000000000004</v>
      </c>
      <c r="R2620" s="16">
        <f t="shared" si="103"/>
        <v>22.873905280163257</v>
      </c>
    </row>
    <row r="2621" spans="1:18" ht="14.1" customHeight="1">
      <c r="A2621" s="5">
        <v>164</v>
      </c>
      <c r="B2621" s="30" t="s">
        <v>374</v>
      </c>
    </row>
    <row r="2622" spans="1:18" ht="14.1" customHeight="1">
      <c r="A2622" s="5">
        <v>165</v>
      </c>
      <c r="B2622" s="30" t="s">
        <v>374</v>
      </c>
      <c r="O2622" s="16">
        <v>5614.7</v>
      </c>
      <c r="P2622" s="16">
        <v>4660.8999999999996</v>
      </c>
      <c r="Q2622" s="16">
        <v>953.80000000000018</v>
      </c>
      <c r="R2622" s="16">
        <f t="shared" si="103"/>
        <v>16.987550536983278</v>
      </c>
    </row>
    <row r="2623" spans="1:18" ht="14.1" customHeight="1">
      <c r="A2623" s="5">
        <v>166</v>
      </c>
      <c r="B2623" s="30" t="s">
        <v>374</v>
      </c>
      <c r="O2623" s="16">
        <v>5844.8</v>
      </c>
      <c r="P2623" s="16">
        <v>4660.8999999999996</v>
      </c>
      <c r="Q2623" s="16">
        <v>1183.9000000000005</v>
      </c>
      <c r="R2623" s="16">
        <f t="shared" si="103"/>
        <v>20.255611825896533</v>
      </c>
    </row>
    <row r="2624" spans="1:18" ht="14.1" customHeight="1">
      <c r="A2624" s="5">
        <v>167</v>
      </c>
      <c r="B2624" s="30" t="s">
        <v>374</v>
      </c>
      <c r="O2624" s="16">
        <v>4846.8</v>
      </c>
      <c r="P2624" s="16">
        <v>4660.8999999999996</v>
      </c>
      <c r="Q2624" s="16">
        <v>185.90000000000055</v>
      </c>
      <c r="R2624" s="16">
        <f t="shared" si="103"/>
        <v>3.8355203433193146</v>
      </c>
    </row>
    <row r="2627" spans="1:8" ht="14.1" customHeight="1">
      <c r="A2627" s="5">
        <v>1</v>
      </c>
      <c r="B2627" s="18" t="s">
        <v>376</v>
      </c>
      <c r="C2627" s="5" t="s">
        <v>838</v>
      </c>
    </row>
    <row r="2628" spans="1:8" ht="14.1" customHeight="1">
      <c r="A2628" s="5">
        <v>2</v>
      </c>
      <c r="B2628" s="11" t="s">
        <v>839</v>
      </c>
      <c r="C2628" s="11" t="s">
        <v>12</v>
      </c>
    </row>
    <row r="2629" spans="1:8" ht="14.1" customHeight="1">
      <c r="A2629" s="5">
        <v>3</v>
      </c>
      <c r="C2629" s="11" t="s">
        <v>114</v>
      </c>
    </row>
    <row r="2630" spans="1:8" ht="14.1" customHeight="1">
      <c r="A2630" s="5">
        <v>4</v>
      </c>
      <c r="C2630" s="11" t="s">
        <v>115</v>
      </c>
    </row>
    <row r="2631" spans="1:8" ht="14.1" customHeight="1">
      <c r="A2631" s="5">
        <v>5</v>
      </c>
      <c r="C2631" s="11" t="s">
        <v>116</v>
      </c>
      <c r="E2631" s="16">
        <v>5337</v>
      </c>
      <c r="F2631" s="16">
        <v>3155</v>
      </c>
      <c r="G2631" s="16">
        <v>2182</v>
      </c>
      <c r="H2631" s="16">
        <f t="shared" si="102"/>
        <v>40.884391980513399</v>
      </c>
    </row>
    <row r="2632" spans="1:8" ht="14.1" customHeight="1">
      <c r="A2632" s="5">
        <v>6</v>
      </c>
      <c r="C2632" s="11" t="s">
        <v>840</v>
      </c>
    </row>
    <row r="2633" spans="1:8" ht="14.1" customHeight="1">
      <c r="A2633" s="5">
        <v>7</v>
      </c>
      <c r="B2633" s="12" t="s">
        <v>841</v>
      </c>
      <c r="C2633" s="12" t="s">
        <v>12</v>
      </c>
    </row>
    <row r="2634" spans="1:8" ht="14.1" customHeight="1">
      <c r="A2634" s="5">
        <v>8</v>
      </c>
      <c r="C2634" s="12" t="s">
        <v>117</v>
      </c>
    </row>
    <row r="2635" spans="1:8" ht="14.1" customHeight="1">
      <c r="A2635" s="5">
        <v>9</v>
      </c>
      <c r="C2635" s="12" t="s">
        <v>118</v>
      </c>
      <c r="E2635" s="16">
        <v>4337</v>
      </c>
      <c r="F2635" s="16">
        <v>4255</v>
      </c>
      <c r="G2635" s="16">
        <v>82</v>
      </c>
      <c r="H2635" s="16">
        <f t="shared" ref="H2635:H2646" si="104">G2635/E2635*100</f>
        <v>1.8907078625778186</v>
      </c>
    </row>
    <row r="2636" spans="1:8" ht="14.1" customHeight="1">
      <c r="A2636" s="5">
        <v>10</v>
      </c>
      <c r="C2636" s="12" t="s">
        <v>119</v>
      </c>
    </row>
    <row r="2637" spans="1:8" ht="14.1" customHeight="1">
      <c r="A2637" s="5">
        <v>11</v>
      </c>
      <c r="C2637" s="12" t="s">
        <v>842</v>
      </c>
    </row>
    <row r="2638" spans="1:8" ht="14.1" customHeight="1">
      <c r="A2638" s="5">
        <v>12</v>
      </c>
      <c r="B2638" s="5" t="s">
        <v>375</v>
      </c>
      <c r="C2638" s="5" t="s">
        <v>843</v>
      </c>
    </row>
    <row r="2639" spans="1:8" ht="14.1" customHeight="1">
      <c r="A2639" s="5">
        <v>13</v>
      </c>
      <c r="B2639" s="5" t="s">
        <v>120</v>
      </c>
      <c r="C2639" s="5">
        <v>0</v>
      </c>
    </row>
    <row r="2640" spans="1:8" ht="14.1" customHeight="1">
      <c r="A2640" s="5">
        <v>14</v>
      </c>
      <c r="C2640" s="5">
        <v>75</v>
      </c>
    </row>
    <row r="2641" spans="1:8" ht="14.1" customHeight="1">
      <c r="A2641" s="5">
        <v>15</v>
      </c>
      <c r="C2641" s="5">
        <v>150</v>
      </c>
      <c r="E2641" s="16">
        <v>6233</v>
      </c>
      <c r="F2641" s="16">
        <v>3769</v>
      </c>
      <c r="G2641" s="16">
        <v>2464</v>
      </c>
      <c r="H2641" s="16">
        <f t="shared" si="104"/>
        <v>39.53152575004011</v>
      </c>
    </row>
    <row r="2642" spans="1:8" ht="14.1" customHeight="1">
      <c r="A2642" s="5">
        <v>16</v>
      </c>
      <c r="C2642" s="5">
        <v>225</v>
      </c>
    </row>
    <row r="2643" spans="1:8" ht="14.1" customHeight="1">
      <c r="A2643" s="5">
        <v>17</v>
      </c>
      <c r="C2643" s="5">
        <v>300</v>
      </c>
    </row>
    <row r="2644" spans="1:8" ht="14.1" customHeight="1">
      <c r="A2644" s="5">
        <v>18</v>
      </c>
      <c r="B2644" s="5" t="s">
        <v>844</v>
      </c>
      <c r="C2644" s="5">
        <v>0</v>
      </c>
    </row>
    <row r="2645" spans="1:8" ht="14.1" customHeight="1">
      <c r="A2645" s="5">
        <v>19</v>
      </c>
      <c r="C2645" s="5">
        <v>75</v>
      </c>
    </row>
    <row r="2646" spans="1:8" ht="14.1" customHeight="1">
      <c r="A2646" s="5">
        <v>20</v>
      </c>
      <c r="C2646" s="5">
        <v>150</v>
      </c>
      <c r="E2646" s="16">
        <v>6692</v>
      </c>
      <c r="F2646" s="16">
        <v>3739</v>
      </c>
      <c r="G2646" s="16">
        <v>2953</v>
      </c>
      <c r="H2646" s="16">
        <f t="shared" si="104"/>
        <v>44.127316198445904</v>
      </c>
    </row>
    <row r="2647" spans="1:8" ht="14.1" customHeight="1">
      <c r="A2647" s="5">
        <v>21</v>
      </c>
      <c r="C2647" s="5">
        <v>225</v>
      </c>
    </row>
    <row r="2648" spans="1:8" ht="14.1" customHeight="1">
      <c r="A2648" s="5">
        <v>22</v>
      </c>
      <c r="C2648" s="5">
        <v>300</v>
      </c>
    </row>
    <row r="2650" spans="1:8" ht="14.1" customHeight="1">
      <c r="A2650" s="5">
        <v>34</v>
      </c>
      <c r="B2650" s="5" t="s">
        <v>845</v>
      </c>
      <c r="C2650" s="5" t="s">
        <v>846</v>
      </c>
    </row>
    <row r="2651" spans="1:8" ht="14.1" customHeight="1">
      <c r="A2651" s="5">
        <v>35</v>
      </c>
      <c r="B2651" s="5" t="s">
        <v>847</v>
      </c>
      <c r="C2651" s="5" t="s">
        <v>121</v>
      </c>
    </row>
    <row r="2652" spans="1:8" ht="14.1" customHeight="1">
      <c r="A2652" s="5">
        <v>36</v>
      </c>
      <c r="C2652" s="5" t="s">
        <v>122</v>
      </c>
    </row>
    <row r="2653" spans="1:8" ht="14.1" customHeight="1">
      <c r="A2653" s="5">
        <v>37</v>
      </c>
      <c r="C2653" s="5" t="s">
        <v>123</v>
      </c>
    </row>
    <row r="2654" spans="1:8" ht="14.1" customHeight="1">
      <c r="A2654" s="5">
        <v>38</v>
      </c>
      <c r="C2654" s="5" t="s">
        <v>124</v>
      </c>
    </row>
    <row r="2655" spans="1:8" ht="14.1" customHeight="1">
      <c r="A2655" s="5">
        <v>39</v>
      </c>
      <c r="C2655" s="5" t="s">
        <v>125</v>
      </c>
    </row>
    <row r="2656" spans="1:8" ht="14.1" customHeight="1">
      <c r="A2656" s="5">
        <v>40</v>
      </c>
      <c r="C2656" s="5" t="s">
        <v>126</v>
      </c>
    </row>
    <row r="2657" spans="1:3" ht="14.1" customHeight="1">
      <c r="A2657" s="5">
        <v>41</v>
      </c>
      <c r="B2657" s="5" t="s">
        <v>848</v>
      </c>
      <c r="C2657" s="5" t="s">
        <v>121</v>
      </c>
    </row>
    <row r="2658" spans="1:3" ht="14.1" customHeight="1">
      <c r="A2658" s="5">
        <v>42</v>
      </c>
      <c r="C2658" s="5" t="s">
        <v>122</v>
      </c>
    </row>
    <row r="2659" spans="1:3" ht="14.1" customHeight="1">
      <c r="A2659" s="5">
        <v>43</v>
      </c>
      <c r="C2659" s="5" t="s">
        <v>123</v>
      </c>
    </row>
    <row r="2660" spans="1:3" ht="14.1" customHeight="1">
      <c r="A2660" s="5">
        <v>44</v>
      </c>
      <c r="C2660" s="5" t="s">
        <v>124</v>
      </c>
    </row>
    <row r="2661" spans="1:3" ht="14.1" customHeight="1">
      <c r="A2661" s="5">
        <v>45</v>
      </c>
      <c r="C2661" s="5" t="s">
        <v>125</v>
      </c>
    </row>
    <row r="2662" spans="1:3" ht="14.1" customHeight="1">
      <c r="A2662" s="5">
        <v>46</v>
      </c>
      <c r="C2662" s="5" t="s">
        <v>126</v>
      </c>
    </row>
    <row r="2663" spans="1:3" ht="14.1" customHeight="1">
      <c r="A2663" s="5">
        <v>47</v>
      </c>
      <c r="B2663" s="5" t="s">
        <v>849</v>
      </c>
      <c r="C2663" s="10" t="s">
        <v>850</v>
      </c>
    </row>
    <row r="2664" spans="1:3" ht="14.1" customHeight="1">
      <c r="A2664" s="5">
        <v>48</v>
      </c>
      <c r="C2664" s="5" t="s">
        <v>121</v>
      </c>
    </row>
    <row r="2665" spans="1:3" ht="14.1" customHeight="1">
      <c r="A2665" s="5">
        <v>49</v>
      </c>
      <c r="C2665" s="5" t="s">
        <v>122</v>
      </c>
    </row>
    <row r="2666" spans="1:3" ht="14.1" customHeight="1">
      <c r="A2666" s="5">
        <v>50</v>
      </c>
      <c r="C2666" s="5" t="s">
        <v>123</v>
      </c>
    </row>
    <row r="2667" spans="1:3" ht="14.1" customHeight="1">
      <c r="A2667" s="5">
        <v>51</v>
      </c>
      <c r="C2667" s="5" t="s">
        <v>124</v>
      </c>
    </row>
    <row r="2668" spans="1:3" ht="14.1" customHeight="1">
      <c r="A2668" s="5">
        <v>52</v>
      </c>
      <c r="C2668" s="5" t="s">
        <v>125</v>
      </c>
    </row>
    <row r="2669" spans="1:3" ht="14.1" customHeight="1">
      <c r="A2669" s="5">
        <v>53</v>
      </c>
      <c r="C2669" s="5" t="s">
        <v>126</v>
      </c>
    </row>
    <row r="2670" spans="1:3" ht="14.1" customHeight="1">
      <c r="A2670" s="5">
        <v>54</v>
      </c>
      <c r="C2670" s="5" t="s">
        <v>127</v>
      </c>
    </row>
    <row r="2671" spans="1:3" ht="14.1" customHeight="1">
      <c r="A2671" s="5">
        <v>55</v>
      </c>
      <c r="B2671" s="5" t="s">
        <v>851</v>
      </c>
      <c r="C2671" s="5" t="s">
        <v>852</v>
      </c>
    </row>
    <row r="2672" spans="1:3" ht="14.1" customHeight="1">
      <c r="A2672" s="5">
        <v>56</v>
      </c>
      <c r="C2672" s="5" t="s">
        <v>853</v>
      </c>
    </row>
    <row r="2673" spans="1:3" ht="14.1" customHeight="1">
      <c r="A2673" s="5">
        <v>57</v>
      </c>
      <c r="C2673" s="5" t="s">
        <v>854</v>
      </c>
    </row>
    <row r="2674" spans="1:3" ht="14.1" customHeight="1">
      <c r="A2674" s="5">
        <v>58</v>
      </c>
      <c r="C2674" s="5" t="s">
        <v>855</v>
      </c>
    </row>
    <row r="2675" spans="1:3" ht="14.1" customHeight="1">
      <c r="A2675" s="5">
        <v>59</v>
      </c>
      <c r="C2675" s="5" t="s">
        <v>856</v>
      </c>
    </row>
    <row r="2676" spans="1:3" ht="14.1" customHeight="1">
      <c r="A2676" s="5">
        <v>60</v>
      </c>
      <c r="C2676" s="5" t="s">
        <v>857</v>
      </c>
    </row>
    <row r="2677" spans="1:3" ht="14.1" customHeight="1">
      <c r="A2677" s="5">
        <v>61</v>
      </c>
      <c r="C2677" s="5" t="s">
        <v>858</v>
      </c>
    </row>
    <row r="2678" spans="1:3" ht="14.1" customHeight="1">
      <c r="A2678" s="5">
        <v>62</v>
      </c>
      <c r="C2678" s="5" t="s">
        <v>859</v>
      </c>
    </row>
    <row r="2679" spans="1:3" ht="14.1" customHeight="1">
      <c r="A2679" s="5">
        <v>63</v>
      </c>
      <c r="C2679" s="5">
        <v>3214</v>
      </c>
    </row>
    <row r="2680" spans="1:3" ht="14.1" customHeight="1">
      <c r="A2680" s="5">
        <v>64</v>
      </c>
      <c r="C2680" s="5">
        <v>3219</v>
      </c>
    </row>
    <row r="2681" spans="1:3" ht="14.1" customHeight="1">
      <c r="A2681" s="5">
        <v>65</v>
      </c>
      <c r="C2681" s="5">
        <v>3220</v>
      </c>
    </row>
    <row r="2682" spans="1:3" ht="14.1" customHeight="1">
      <c r="A2682" s="5">
        <v>66</v>
      </c>
      <c r="C2682" s="5" t="s">
        <v>860</v>
      </c>
    </row>
    <row r="2683" spans="1:3" ht="14.1" customHeight="1">
      <c r="A2683" s="5">
        <v>67</v>
      </c>
      <c r="C2683" s="5">
        <v>3159</v>
      </c>
    </row>
    <row r="2684" spans="1:3" ht="14.1" customHeight="1">
      <c r="A2684" s="5">
        <v>68</v>
      </c>
      <c r="C2684" s="5" t="s">
        <v>128</v>
      </c>
    </row>
    <row r="2685" spans="1:3" ht="14.1" customHeight="1">
      <c r="A2685" s="5">
        <v>69</v>
      </c>
      <c r="C2685" s="5">
        <v>54368</v>
      </c>
    </row>
    <row r="2686" spans="1:3" ht="14.1" customHeight="1">
      <c r="A2686" s="5">
        <v>70</v>
      </c>
      <c r="C2686" s="5" t="s">
        <v>129</v>
      </c>
    </row>
    <row r="2687" spans="1:3" ht="14.1" customHeight="1">
      <c r="A2687" s="5">
        <v>71</v>
      </c>
      <c r="C2687" s="5" t="s">
        <v>130</v>
      </c>
    </row>
    <row r="2688" spans="1:3" ht="14.1" customHeight="1">
      <c r="A2688" s="5">
        <v>72</v>
      </c>
      <c r="C2688" s="5" t="s">
        <v>131</v>
      </c>
    </row>
    <row r="2689" spans="1:8" ht="14.1" customHeight="1">
      <c r="A2689" s="5">
        <v>73</v>
      </c>
      <c r="C2689" s="5" t="s">
        <v>132</v>
      </c>
    </row>
    <row r="2690" spans="1:8" ht="14.1" customHeight="1">
      <c r="A2690" s="5">
        <v>74</v>
      </c>
      <c r="C2690" s="5" t="s">
        <v>133</v>
      </c>
    </row>
    <row r="2691" spans="1:8" ht="14.1" customHeight="1">
      <c r="A2691" s="5">
        <v>75</v>
      </c>
      <c r="C2691" s="5" t="s">
        <v>134</v>
      </c>
    </row>
    <row r="2692" spans="1:8" ht="14.1" customHeight="1">
      <c r="A2692" s="5">
        <v>76</v>
      </c>
      <c r="B2692" s="5" t="s">
        <v>861</v>
      </c>
      <c r="C2692" s="5" t="s">
        <v>862</v>
      </c>
    </row>
    <row r="2693" spans="1:8" ht="14.1" customHeight="1">
      <c r="A2693" s="5">
        <v>77</v>
      </c>
      <c r="C2693" s="5" t="s">
        <v>863</v>
      </c>
    </row>
    <row r="2694" spans="1:8" ht="14.1" customHeight="1">
      <c r="A2694" s="5">
        <v>78</v>
      </c>
      <c r="C2694" s="5" t="s">
        <v>96</v>
      </c>
    </row>
    <row r="2695" spans="1:8" ht="14.1" customHeight="1">
      <c r="A2695" s="5">
        <v>79</v>
      </c>
      <c r="C2695" s="5" t="s">
        <v>98</v>
      </c>
    </row>
    <row r="2696" spans="1:8" ht="14.1" customHeight="1">
      <c r="A2696" s="5">
        <v>80</v>
      </c>
      <c r="C2696" s="5" t="s">
        <v>135</v>
      </c>
      <c r="E2696" s="16">
        <v>6466.5</v>
      </c>
      <c r="F2696" s="16">
        <v>3376.5</v>
      </c>
      <c r="G2696" s="16">
        <v>3090</v>
      </c>
      <c r="H2696" s="16">
        <f t="shared" ref="H2696:H2759" si="105">G2696/E2696*100</f>
        <v>47.784736720018557</v>
      </c>
    </row>
    <row r="2697" spans="1:8" ht="14.1" customHeight="1">
      <c r="A2697" s="5">
        <v>81</v>
      </c>
      <c r="C2697" s="5" t="s">
        <v>30</v>
      </c>
    </row>
    <row r="2698" spans="1:8" ht="14.1" customHeight="1">
      <c r="A2698" s="5">
        <v>82</v>
      </c>
      <c r="C2698" s="5" t="s">
        <v>136</v>
      </c>
    </row>
    <row r="2699" spans="1:8" ht="14.1" customHeight="1">
      <c r="A2699" s="5">
        <v>83</v>
      </c>
      <c r="B2699" s="5" t="s">
        <v>864</v>
      </c>
      <c r="C2699" s="5" t="s">
        <v>865</v>
      </c>
    </row>
    <row r="2700" spans="1:8" ht="14.1" customHeight="1">
      <c r="A2700" s="5">
        <v>84</v>
      </c>
      <c r="B2700" s="5" t="s">
        <v>866</v>
      </c>
      <c r="C2700" s="5" t="s">
        <v>867</v>
      </c>
    </row>
    <row r="2701" spans="1:8" ht="14.1" customHeight="1">
      <c r="A2701" s="5">
        <v>85</v>
      </c>
      <c r="B2701" s="5" t="s">
        <v>868</v>
      </c>
      <c r="C2701" s="5" t="s">
        <v>869</v>
      </c>
    </row>
    <row r="2702" spans="1:8" ht="14.1" customHeight="1">
      <c r="A2702" s="5">
        <v>86</v>
      </c>
      <c r="B2702" s="5" t="s">
        <v>870</v>
      </c>
      <c r="C2702" s="5" t="s">
        <v>871</v>
      </c>
    </row>
    <row r="2703" spans="1:8" ht="14.1" customHeight="1">
      <c r="A2703" s="5">
        <v>87</v>
      </c>
      <c r="B2703" s="5" t="s">
        <v>872</v>
      </c>
      <c r="C2703" s="5" t="s">
        <v>873</v>
      </c>
    </row>
    <row r="2704" spans="1:8" ht="14.1" customHeight="1">
      <c r="A2704" s="5">
        <v>88</v>
      </c>
      <c r="C2704" s="5" t="s">
        <v>874</v>
      </c>
    </row>
    <row r="2705" spans="1:3" ht="14.1" customHeight="1">
      <c r="A2705" s="5">
        <v>89</v>
      </c>
      <c r="C2705" s="5" t="s">
        <v>875</v>
      </c>
    </row>
    <row r="2706" spans="1:3" ht="14.1" customHeight="1">
      <c r="A2706" s="5">
        <v>90</v>
      </c>
      <c r="C2706" s="5" t="s">
        <v>876</v>
      </c>
    </row>
    <row r="2707" spans="1:3" ht="14.1" customHeight="1">
      <c r="A2707" s="5">
        <v>91</v>
      </c>
      <c r="C2707" s="5" t="s">
        <v>877</v>
      </c>
    </row>
    <row r="2708" spans="1:3" ht="14.1" customHeight="1">
      <c r="A2708" s="5">
        <v>92</v>
      </c>
      <c r="C2708" s="5" t="s">
        <v>878</v>
      </c>
    </row>
    <row r="2709" spans="1:3" ht="14.1" customHeight="1">
      <c r="A2709" s="5">
        <v>93</v>
      </c>
      <c r="C2709" s="5" t="s">
        <v>879</v>
      </c>
    </row>
    <row r="2710" spans="1:3" ht="14.1" customHeight="1">
      <c r="A2710" s="5">
        <v>94</v>
      </c>
      <c r="C2710" s="5" t="s">
        <v>880</v>
      </c>
    </row>
    <row r="2711" spans="1:3" ht="14.1" customHeight="1">
      <c r="A2711" s="5">
        <v>95</v>
      </c>
      <c r="B2711" s="5">
        <v>1999</v>
      </c>
      <c r="C2711" s="5" t="s">
        <v>875</v>
      </c>
    </row>
    <row r="2712" spans="1:3" ht="14.1" customHeight="1">
      <c r="A2712" s="5">
        <v>96</v>
      </c>
      <c r="C2712" s="5" t="s">
        <v>879</v>
      </c>
    </row>
    <row r="2713" spans="1:3" ht="14.1" customHeight="1">
      <c r="A2713" s="5">
        <v>97</v>
      </c>
      <c r="C2713" s="5" t="s">
        <v>878</v>
      </c>
    </row>
    <row r="2714" spans="1:3" ht="14.1" customHeight="1">
      <c r="A2714" s="5">
        <v>98</v>
      </c>
      <c r="C2714" s="5" t="s">
        <v>874</v>
      </c>
    </row>
    <row r="2715" spans="1:3" ht="14.1" customHeight="1">
      <c r="A2715" s="5">
        <v>99</v>
      </c>
      <c r="B2715" s="5" t="s">
        <v>881</v>
      </c>
      <c r="C2715" s="5" t="s">
        <v>873</v>
      </c>
    </row>
    <row r="2716" spans="1:3" ht="14.1" customHeight="1">
      <c r="A2716" s="5">
        <v>100</v>
      </c>
      <c r="C2716" s="5" t="s">
        <v>874</v>
      </c>
    </row>
    <row r="2717" spans="1:3" ht="14.1" customHeight="1">
      <c r="A2717" s="5">
        <v>101</v>
      </c>
      <c r="C2717" s="5" t="s">
        <v>875</v>
      </c>
    </row>
    <row r="2718" spans="1:3" ht="14.1" customHeight="1">
      <c r="A2718" s="5">
        <v>102</v>
      </c>
      <c r="C2718" s="5" t="s">
        <v>876</v>
      </c>
    </row>
    <row r="2719" spans="1:3" ht="14.1" customHeight="1">
      <c r="A2719" s="5">
        <v>103</v>
      </c>
      <c r="C2719" s="5" t="s">
        <v>877</v>
      </c>
    </row>
    <row r="2720" spans="1:3" ht="14.1" customHeight="1">
      <c r="A2720" s="5">
        <v>104</v>
      </c>
      <c r="C2720" s="5" t="s">
        <v>878</v>
      </c>
    </row>
    <row r="2721" spans="1:8" ht="14.1" customHeight="1">
      <c r="A2721" s="5">
        <v>105</v>
      </c>
      <c r="C2721" s="5" t="s">
        <v>879</v>
      </c>
    </row>
    <row r="2722" spans="1:8" ht="14.1" customHeight="1">
      <c r="A2722" s="5">
        <v>106</v>
      </c>
      <c r="C2722" s="5" t="s">
        <v>880</v>
      </c>
    </row>
    <row r="2723" spans="1:8" ht="14.1" customHeight="1">
      <c r="A2723" s="5">
        <v>107</v>
      </c>
      <c r="B2723" s="5">
        <v>1999</v>
      </c>
      <c r="C2723" s="5" t="s">
        <v>875</v>
      </c>
    </row>
    <row r="2724" spans="1:8" ht="14.1" customHeight="1">
      <c r="A2724" s="5">
        <v>108</v>
      </c>
      <c r="C2724" s="5" t="s">
        <v>879</v>
      </c>
    </row>
    <row r="2725" spans="1:8" ht="14.1" customHeight="1">
      <c r="A2725" s="5">
        <v>109</v>
      </c>
      <c r="C2725" s="5" t="s">
        <v>878</v>
      </c>
    </row>
    <row r="2726" spans="1:8" ht="14.1" customHeight="1">
      <c r="A2726" s="5">
        <v>110</v>
      </c>
      <c r="C2726" s="5" t="s">
        <v>874</v>
      </c>
    </row>
    <row r="2727" spans="1:8" ht="14.1" customHeight="1">
      <c r="A2727" s="5">
        <v>111</v>
      </c>
      <c r="B2727" s="5" t="s">
        <v>882</v>
      </c>
      <c r="C2727" s="5" t="s">
        <v>883</v>
      </c>
    </row>
    <row r="2728" spans="1:8" ht="14.1" customHeight="1">
      <c r="A2728" s="5">
        <v>112</v>
      </c>
      <c r="C2728" s="5" t="s">
        <v>121</v>
      </c>
      <c r="E2728" s="16">
        <v>7916</v>
      </c>
      <c r="F2728" s="16">
        <v>7618</v>
      </c>
      <c r="G2728" s="16">
        <v>298</v>
      </c>
      <c r="H2728" s="16">
        <f t="shared" si="105"/>
        <v>3.7645275391611923</v>
      </c>
    </row>
    <row r="2729" spans="1:8" ht="14.1" customHeight="1">
      <c r="A2729" s="5">
        <v>113</v>
      </c>
      <c r="C2729" s="5" t="s">
        <v>122</v>
      </c>
      <c r="E2729" s="16">
        <v>8063</v>
      </c>
      <c r="F2729" s="16">
        <v>7618</v>
      </c>
      <c r="G2729" s="16">
        <v>445</v>
      </c>
      <c r="H2729" s="16">
        <f t="shared" si="105"/>
        <v>5.5190375790648645</v>
      </c>
    </row>
    <row r="2730" spans="1:8" ht="14.1" customHeight="1">
      <c r="A2730" s="5">
        <v>114</v>
      </c>
      <c r="C2730" s="5" t="s">
        <v>124</v>
      </c>
      <c r="E2730" s="16">
        <v>7900</v>
      </c>
      <c r="F2730" s="16">
        <v>7618</v>
      </c>
      <c r="G2730" s="16">
        <v>282</v>
      </c>
      <c r="H2730" s="16">
        <f t="shared" si="105"/>
        <v>3.5696202531645573</v>
      </c>
    </row>
    <row r="2731" spans="1:8" ht="14.1" customHeight="1">
      <c r="A2731" s="5">
        <v>115</v>
      </c>
      <c r="C2731" s="5" t="s">
        <v>125</v>
      </c>
      <c r="E2731" s="16">
        <v>7811</v>
      </c>
      <c r="F2731" s="16">
        <v>7618</v>
      </c>
      <c r="G2731" s="16">
        <v>193</v>
      </c>
      <c r="H2731" s="16">
        <f t="shared" si="105"/>
        <v>2.4708744078863143</v>
      </c>
    </row>
    <row r="2732" spans="1:8" ht="14.1" customHeight="1">
      <c r="A2732" s="5">
        <v>116</v>
      </c>
      <c r="C2732" s="5" t="s">
        <v>126</v>
      </c>
    </row>
    <row r="2733" spans="1:8" ht="14.1" customHeight="1">
      <c r="A2733" s="5">
        <v>117</v>
      </c>
      <c r="C2733" s="5" t="s">
        <v>127</v>
      </c>
    </row>
    <row r="2734" spans="1:8" ht="14.1" customHeight="1">
      <c r="A2734" s="5">
        <v>118</v>
      </c>
      <c r="B2734" s="5" t="s">
        <v>884</v>
      </c>
      <c r="C2734" s="5" t="s">
        <v>885</v>
      </c>
    </row>
    <row r="2735" spans="1:8" ht="14.1" customHeight="1">
      <c r="A2735" s="5">
        <v>119</v>
      </c>
      <c r="C2735" s="5" t="s">
        <v>0</v>
      </c>
    </row>
    <row r="2736" spans="1:8" ht="14.1" customHeight="1">
      <c r="A2736" s="5">
        <v>120</v>
      </c>
      <c r="C2736" s="5" t="s">
        <v>96</v>
      </c>
    </row>
    <row r="2737" spans="1:8" ht="14.1" customHeight="1">
      <c r="A2737" s="5">
        <v>121</v>
      </c>
      <c r="C2737" s="5" t="s">
        <v>98</v>
      </c>
      <c r="E2737" s="16">
        <v>6692</v>
      </c>
      <c r="F2737" s="16">
        <v>3739</v>
      </c>
      <c r="G2737" s="16">
        <v>2953</v>
      </c>
      <c r="H2737" s="16">
        <f t="shared" si="105"/>
        <v>44.127316198445904</v>
      </c>
    </row>
    <row r="2738" spans="1:8" ht="14.1" customHeight="1">
      <c r="A2738" s="5">
        <v>122</v>
      </c>
      <c r="C2738" s="5" t="s">
        <v>135</v>
      </c>
    </row>
    <row r="2739" spans="1:8" ht="14.1" customHeight="1">
      <c r="A2739" s="5">
        <v>123</v>
      </c>
      <c r="C2739" s="5" t="s">
        <v>30</v>
      </c>
    </row>
    <row r="2740" spans="1:8" ht="14.1" customHeight="1">
      <c r="A2740" s="5">
        <v>124</v>
      </c>
      <c r="B2740" s="5" t="s">
        <v>886</v>
      </c>
      <c r="C2740" s="5" t="s">
        <v>887</v>
      </c>
    </row>
    <row r="2741" spans="1:8" ht="14.1" customHeight="1">
      <c r="A2741" s="5">
        <v>125</v>
      </c>
    </row>
    <row r="2742" spans="1:8" ht="14.1" customHeight="1">
      <c r="A2742" s="5">
        <v>126</v>
      </c>
      <c r="E2742" s="16">
        <v>7402.26</v>
      </c>
      <c r="F2742" s="16">
        <v>6966.49</v>
      </c>
      <c r="G2742" s="16">
        <v>435.77000000000044</v>
      </c>
      <c r="H2742" s="16">
        <f t="shared" si="105"/>
        <v>5.8869858664786214</v>
      </c>
    </row>
    <row r="2743" spans="1:8" ht="14.1" customHeight="1">
      <c r="A2743" s="5">
        <v>127</v>
      </c>
    </row>
    <row r="2744" spans="1:8" ht="14.1" customHeight="1">
      <c r="A2744" s="5">
        <v>128</v>
      </c>
    </row>
    <row r="2745" spans="1:8" ht="14.1" customHeight="1">
      <c r="A2745" s="5">
        <v>129</v>
      </c>
    </row>
    <row r="2746" spans="1:8" ht="14.1" customHeight="1">
      <c r="A2746" s="5">
        <v>130</v>
      </c>
    </row>
    <row r="2747" spans="1:8" ht="14.1" customHeight="1">
      <c r="A2747" s="5">
        <v>131</v>
      </c>
      <c r="B2747" s="5" t="s">
        <v>888</v>
      </c>
      <c r="C2747" s="5" t="s">
        <v>889</v>
      </c>
    </row>
    <row r="2748" spans="1:8" ht="14.1" customHeight="1">
      <c r="A2748" s="5">
        <v>132</v>
      </c>
      <c r="C2748" s="5" t="s">
        <v>890</v>
      </c>
    </row>
    <row r="2749" spans="1:8" ht="14.1" customHeight="1">
      <c r="A2749" s="5">
        <v>133</v>
      </c>
      <c r="E2749" s="16">
        <v>7107.7</v>
      </c>
      <c r="F2749" s="16">
        <v>4120.2</v>
      </c>
      <c r="G2749" s="16">
        <v>2987.5</v>
      </c>
      <c r="H2749" s="16">
        <f t="shared" si="105"/>
        <v>42.031880917877793</v>
      </c>
    </row>
    <row r="2750" spans="1:8" ht="14.1" customHeight="1">
      <c r="A2750" s="5">
        <v>134</v>
      </c>
    </row>
    <row r="2751" spans="1:8" ht="14.1" customHeight="1">
      <c r="A2751" s="5">
        <v>135</v>
      </c>
      <c r="E2751" s="16">
        <v>7497</v>
      </c>
      <c r="F2751" s="16">
        <v>4006.9</v>
      </c>
      <c r="G2751" s="16">
        <v>3490.1</v>
      </c>
      <c r="H2751" s="16">
        <f t="shared" si="105"/>
        <v>46.553287981859413</v>
      </c>
    </row>
    <row r="2752" spans="1:8" ht="14.1" customHeight="1">
      <c r="A2752" s="5">
        <v>136</v>
      </c>
    </row>
    <row r="2753" spans="1:8" ht="14.1" customHeight="1">
      <c r="A2753" s="5">
        <v>137</v>
      </c>
      <c r="E2753" s="16">
        <v>7397</v>
      </c>
      <c r="F2753" s="16">
        <v>3600.2</v>
      </c>
      <c r="G2753" s="16">
        <v>3796.8</v>
      </c>
      <c r="H2753" s="16">
        <f t="shared" si="105"/>
        <v>51.328917128565635</v>
      </c>
    </row>
    <row r="2754" spans="1:8" ht="14.1" customHeight="1">
      <c r="A2754" s="5">
        <v>138</v>
      </c>
    </row>
    <row r="2755" spans="1:8" ht="14.1" customHeight="1">
      <c r="A2755" s="5">
        <v>139</v>
      </c>
      <c r="E2755" s="16">
        <v>6487</v>
      </c>
      <c r="F2755" s="16">
        <v>3460.7</v>
      </c>
      <c r="G2755" s="16">
        <v>3026.3</v>
      </c>
      <c r="H2755" s="16">
        <f t="shared" si="105"/>
        <v>46.651765068598735</v>
      </c>
    </row>
    <row r="2756" spans="1:8" ht="14.1" customHeight="1">
      <c r="A2756" s="5">
        <v>140</v>
      </c>
    </row>
    <row r="2757" spans="1:8" ht="14.1" customHeight="1">
      <c r="A2757" s="5">
        <v>141</v>
      </c>
      <c r="E2757" s="16">
        <v>5046.8999999999996</v>
      </c>
      <c r="F2757" s="16">
        <v>3420</v>
      </c>
      <c r="G2757" s="16">
        <v>1626.8999999999996</v>
      </c>
      <c r="H2757" s="16">
        <f t="shared" si="105"/>
        <v>32.235629792545915</v>
      </c>
    </row>
    <row r="2758" spans="1:8" ht="14.1" customHeight="1">
      <c r="A2758" s="5">
        <v>142</v>
      </c>
    </row>
    <row r="2759" spans="1:8" ht="14.1" customHeight="1">
      <c r="A2759" s="5">
        <v>143</v>
      </c>
      <c r="E2759" s="16">
        <v>5223.6000000000004</v>
      </c>
      <c r="F2759" s="16">
        <v>3021.1</v>
      </c>
      <c r="G2759" s="16">
        <v>2202.5000000000005</v>
      </c>
      <c r="H2759" s="16">
        <f t="shared" si="105"/>
        <v>42.164407688184404</v>
      </c>
    </row>
    <row r="2760" spans="1:8" ht="14.1" customHeight="1">
      <c r="A2760" s="5">
        <v>144</v>
      </c>
    </row>
    <row r="2761" spans="1:8" ht="14.1" customHeight="1">
      <c r="A2761" s="5">
        <v>145</v>
      </c>
      <c r="E2761" s="16">
        <v>6141.6</v>
      </c>
      <c r="F2761" s="16">
        <v>2920.1</v>
      </c>
      <c r="G2761" s="16">
        <v>3221.5000000000005</v>
      </c>
      <c r="H2761" s="16">
        <f t="shared" ref="H2761:H2819" si="106">G2761/E2761*100</f>
        <v>52.45375797837697</v>
      </c>
    </row>
    <row r="2762" spans="1:8" ht="14.1" customHeight="1">
      <c r="A2762" s="5">
        <v>146</v>
      </c>
    </row>
    <row r="2763" spans="1:8" ht="14.1" customHeight="1">
      <c r="A2763" s="5">
        <v>147</v>
      </c>
      <c r="E2763" s="16">
        <v>6530.6</v>
      </c>
      <c r="F2763" s="16">
        <v>2900.6</v>
      </c>
      <c r="G2763" s="16">
        <v>3630.0000000000005</v>
      </c>
      <c r="H2763" s="16">
        <f t="shared" si="106"/>
        <v>55.584479220898544</v>
      </c>
    </row>
    <row r="2764" spans="1:8" ht="14.1" customHeight="1">
      <c r="A2764" s="5">
        <v>148</v>
      </c>
    </row>
    <row r="2765" spans="1:8" ht="14.1" customHeight="1">
      <c r="A2765" s="5">
        <v>149</v>
      </c>
      <c r="E2765" s="16">
        <v>6213.6</v>
      </c>
      <c r="F2765" s="16">
        <v>2753.5</v>
      </c>
      <c r="G2765" s="16">
        <v>3460.1000000000004</v>
      </c>
      <c r="H2765" s="16">
        <f t="shared" si="106"/>
        <v>55.685914767606548</v>
      </c>
    </row>
    <row r="2766" spans="1:8" ht="14.1" customHeight="1">
      <c r="A2766" s="5">
        <v>150</v>
      </c>
    </row>
    <row r="2767" spans="1:8" ht="14.1" customHeight="1">
      <c r="A2767" s="5">
        <v>151</v>
      </c>
      <c r="E2767" s="16">
        <v>4926.8999999999996</v>
      </c>
      <c r="F2767" s="16">
        <v>2700.4</v>
      </c>
      <c r="G2767" s="16">
        <v>2226.4999999999995</v>
      </c>
      <c r="H2767" s="16">
        <f t="shared" si="106"/>
        <v>45.190687856461459</v>
      </c>
    </row>
    <row r="2769" spans="1:8" ht="14.1" customHeight="1">
      <c r="A2769" s="5">
        <v>152</v>
      </c>
      <c r="B2769" s="18" t="s">
        <v>891</v>
      </c>
      <c r="C2769" s="1"/>
    </row>
    <row r="2770" spans="1:8" ht="14.1" customHeight="1">
      <c r="A2770" s="5">
        <v>153</v>
      </c>
      <c r="B2770" s="5" t="s">
        <v>892</v>
      </c>
      <c r="C2770" s="5" t="s">
        <v>893</v>
      </c>
    </row>
    <row r="2771" spans="1:8" ht="14.1" customHeight="1">
      <c r="A2771" s="5">
        <v>154</v>
      </c>
      <c r="B2771" s="5" t="s">
        <v>894</v>
      </c>
      <c r="C2771" s="5" t="s">
        <v>895</v>
      </c>
    </row>
    <row r="2772" spans="1:8" ht="14.1" customHeight="1">
      <c r="A2772" s="5">
        <v>155</v>
      </c>
      <c r="C2772" s="5" t="s">
        <v>896</v>
      </c>
      <c r="E2772" s="16">
        <v>8000</v>
      </c>
      <c r="F2772" s="16">
        <v>5720</v>
      </c>
      <c r="G2772" s="16">
        <v>2280</v>
      </c>
      <c r="H2772" s="16">
        <f t="shared" si="106"/>
        <v>28.499999999999996</v>
      </c>
    </row>
    <row r="2773" spans="1:8" ht="14.1" customHeight="1">
      <c r="A2773" s="5">
        <v>156</v>
      </c>
      <c r="C2773" s="5" t="s">
        <v>137</v>
      </c>
    </row>
    <row r="2774" spans="1:8" ht="14.1" customHeight="1">
      <c r="A2774" s="5">
        <v>157</v>
      </c>
      <c r="C2774" s="5" t="s">
        <v>138</v>
      </c>
    </row>
    <row r="2775" spans="1:8" ht="14.1" customHeight="1">
      <c r="A2775" s="5">
        <v>158</v>
      </c>
      <c r="C2775" s="5" t="s">
        <v>897</v>
      </c>
    </row>
    <row r="2776" spans="1:8" ht="14.1" customHeight="1">
      <c r="A2776" s="5">
        <v>159</v>
      </c>
      <c r="C2776" s="5" t="s">
        <v>898</v>
      </c>
    </row>
    <row r="2777" spans="1:8" ht="14.1" customHeight="1">
      <c r="A2777" s="5">
        <v>160</v>
      </c>
      <c r="B2777" s="5" t="s">
        <v>899</v>
      </c>
      <c r="C2777" s="5" t="s">
        <v>895</v>
      </c>
    </row>
    <row r="2778" spans="1:8" ht="14.1" customHeight="1">
      <c r="A2778" s="5">
        <v>161</v>
      </c>
      <c r="C2778" s="5" t="s">
        <v>896</v>
      </c>
      <c r="E2778" s="16">
        <v>8150</v>
      </c>
      <c r="F2778" s="16">
        <v>6060</v>
      </c>
      <c r="G2778" s="16">
        <v>2090</v>
      </c>
      <c r="H2778" s="16">
        <f t="shared" si="106"/>
        <v>25.644171779141107</v>
      </c>
    </row>
    <row r="2779" spans="1:8" ht="14.1" customHeight="1">
      <c r="A2779" s="5">
        <v>162</v>
      </c>
      <c r="C2779" s="5" t="s">
        <v>137</v>
      </c>
    </row>
    <row r="2780" spans="1:8" ht="14.1" customHeight="1">
      <c r="A2780" s="5">
        <v>163</v>
      </c>
      <c r="C2780" s="5" t="s">
        <v>138</v>
      </c>
    </row>
    <row r="2781" spans="1:8" ht="14.1" customHeight="1">
      <c r="A2781" s="5">
        <v>164</v>
      </c>
      <c r="C2781" s="5" t="s">
        <v>897</v>
      </c>
    </row>
    <row r="2782" spans="1:8" ht="14.1" customHeight="1">
      <c r="A2782" s="5">
        <v>165</v>
      </c>
      <c r="C2782" s="5" t="s">
        <v>898</v>
      </c>
    </row>
    <row r="2784" spans="1:8" ht="14.1" customHeight="1">
      <c r="A2784" s="5">
        <v>166</v>
      </c>
      <c r="B2784" s="5" t="s">
        <v>900</v>
      </c>
      <c r="C2784" s="10" t="s">
        <v>901</v>
      </c>
    </row>
    <row r="2785" spans="1:8" ht="14.1" customHeight="1">
      <c r="A2785" s="5">
        <v>167</v>
      </c>
      <c r="C2785" s="5" t="s">
        <v>0</v>
      </c>
    </row>
    <row r="2786" spans="1:8" ht="14.1" customHeight="1">
      <c r="A2786" s="5">
        <v>168</v>
      </c>
      <c r="C2786" s="5" t="s">
        <v>51</v>
      </c>
    </row>
    <row r="2787" spans="1:8" ht="14.1" customHeight="1">
      <c r="A2787" s="5">
        <v>169</v>
      </c>
      <c r="C2787" s="5" t="s">
        <v>52</v>
      </c>
    </row>
    <row r="2788" spans="1:8" ht="14.1" customHeight="1">
      <c r="A2788" s="5">
        <v>170</v>
      </c>
      <c r="C2788" s="5" t="s">
        <v>58</v>
      </c>
      <c r="E2788" s="16">
        <v>7660</v>
      </c>
      <c r="F2788" s="16">
        <v>6611.7</v>
      </c>
      <c r="G2788" s="16">
        <v>1048.3000000000002</v>
      </c>
      <c r="H2788" s="16">
        <f t="shared" si="106"/>
        <v>13.685378590078331</v>
      </c>
    </row>
    <row r="2789" spans="1:8" ht="14.1" customHeight="1">
      <c r="A2789" s="5">
        <v>171</v>
      </c>
      <c r="C2789" s="5" t="s">
        <v>59</v>
      </c>
    </row>
    <row r="2790" spans="1:8" ht="14.1" customHeight="1">
      <c r="A2790" s="5">
        <v>172</v>
      </c>
      <c r="B2790" s="5" t="s">
        <v>902</v>
      </c>
      <c r="C2790" s="5" t="s">
        <v>903</v>
      </c>
    </row>
    <row r="2791" spans="1:8" ht="14.1" customHeight="1">
      <c r="A2791" s="5">
        <v>173</v>
      </c>
      <c r="B2791" s="5" t="s">
        <v>406</v>
      </c>
      <c r="C2791" s="5" t="s">
        <v>12</v>
      </c>
    </row>
    <row r="2792" spans="1:8" ht="14.1" customHeight="1">
      <c r="A2792" s="5">
        <v>174</v>
      </c>
      <c r="C2792" s="5" t="s">
        <v>139</v>
      </c>
    </row>
    <row r="2793" spans="1:8" ht="14.1" customHeight="1">
      <c r="A2793" s="5">
        <v>175</v>
      </c>
      <c r="C2793" s="5" t="s">
        <v>14</v>
      </c>
    </row>
    <row r="2794" spans="1:8" ht="14.1" customHeight="1">
      <c r="A2794" s="5">
        <v>176</v>
      </c>
      <c r="C2794" s="5" t="s">
        <v>15</v>
      </c>
      <c r="E2794" s="16">
        <v>9523.0499999999993</v>
      </c>
      <c r="F2794" s="16">
        <v>8523.4500000000007</v>
      </c>
      <c r="G2794" s="16">
        <v>999.59999999999854</v>
      </c>
      <c r="H2794" s="16">
        <f t="shared" si="106"/>
        <v>10.496637106809253</v>
      </c>
    </row>
    <row r="2795" spans="1:8" ht="14.1" customHeight="1">
      <c r="A2795" s="5">
        <v>177</v>
      </c>
      <c r="C2795" s="5" t="s">
        <v>16</v>
      </c>
    </row>
    <row r="2796" spans="1:8" ht="14.1" customHeight="1">
      <c r="A2796" s="5">
        <v>178</v>
      </c>
      <c r="B2796" s="5" t="s">
        <v>407</v>
      </c>
      <c r="C2796" s="5" t="s">
        <v>12</v>
      </c>
    </row>
    <row r="2797" spans="1:8" ht="14.1" customHeight="1">
      <c r="A2797" s="5">
        <v>179</v>
      </c>
      <c r="C2797" s="5" t="s">
        <v>139</v>
      </c>
    </row>
    <row r="2798" spans="1:8" ht="14.1" customHeight="1">
      <c r="A2798" s="5">
        <v>180</v>
      </c>
      <c r="C2798" s="5" t="s">
        <v>14</v>
      </c>
      <c r="E2798" s="16">
        <v>9737.4</v>
      </c>
      <c r="F2798" s="16">
        <v>8946.75</v>
      </c>
      <c r="G2798" s="16">
        <v>790.64999999999964</v>
      </c>
      <c r="H2798" s="16">
        <f t="shared" si="106"/>
        <v>8.1197239509519967</v>
      </c>
    </row>
    <row r="2799" spans="1:8" ht="14.1" customHeight="1">
      <c r="A2799" s="5">
        <v>181</v>
      </c>
      <c r="C2799" s="5" t="s">
        <v>15</v>
      </c>
    </row>
    <row r="2800" spans="1:8" ht="14.1" customHeight="1">
      <c r="A2800" s="5">
        <v>182</v>
      </c>
      <c r="C2800" s="5" t="s">
        <v>16</v>
      </c>
    </row>
    <row r="2801" spans="1:8" ht="14.1" customHeight="1">
      <c r="A2801" s="5">
        <v>183</v>
      </c>
      <c r="B2801" s="5" t="s">
        <v>406</v>
      </c>
      <c r="C2801" s="5" t="s">
        <v>12</v>
      </c>
    </row>
    <row r="2802" spans="1:8" ht="14.1" customHeight="1">
      <c r="A2802" s="5">
        <v>184</v>
      </c>
      <c r="C2802" s="5" t="s">
        <v>139</v>
      </c>
    </row>
    <row r="2803" spans="1:8" ht="14.1" customHeight="1">
      <c r="A2803" s="5">
        <v>185</v>
      </c>
      <c r="C2803" s="5" t="s">
        <v>14</v>
      </c>
      <c r="E2803" s="16">
        <v>9258.4500000000007</v>
      </c>
      <c r="F2803" s="16">
        <v>7171.65</v>
      </c>
      <c r="G2803" s="16">
        <v>2086.8000000000011</v>
      </c>
      <c r="H2803" s="16">
        <f t="shared" si="106"/>
        <v>22.539409944429153</v>
      </c>
    </row>
    <row r="2804" spans="1:8" ht="14.1" customHeight="1">
      <c r="A2804" s="5">
        <v>186</v>
      </c>
      <c r="C2804" s="5" t="s">
        <v>15</v>
      </c>
    </row>
    <row r="2805" spans="1:8" ht="14.1" customHeight="1">
      <c r="A2805" s="5">
        <v>187</v>
      </c>
      <c r="C2805" s="5" t="s">
        <v>16</v>
      </c>
    </row>
    <row r="2806" spans="1:8" ht="14.1" customHeight="1">
      <c r="A2806" s="5">
        <v>188</v>
      </c>
      <c r="B2806" s="5" t="s">
        <v>407</v>
      </c>
      <c r="C2806" s="5" t="s">
        <v>12</v>
      </c>
    </row>
    <row r="2807" spans="1:8" ht="14.1" customHeight="1">
      <c r="A2807" s="5">
        <v>189</v>
      </c>
      <c r="C2807" s="5" t="s">
        <v>139</v>
      </c>
    </row>
    <row r="2808" spans="1:8" ht="14.1" customHeight="1">
      <c r="A2808" s="5">
        <v>190</v>
      </c>
      <c r="C2808" s="5" t="s">
        <v>14</v>
      </c>
      <c r="E2808" s="16">
        <v>9831.75</v>
      </c>
      <c r="F2808" s="16">
        <v>8940</v>
      </c>
      <c r="G2808" s="16">
        <v>891.75</v>
      </c>
      <c r="H2808" s="16">
        <f t="shared" si="106"/>
        <v>9.0701045083530403</v>
      </c>
    </row>
    <row r="2809" spans="1:8" ht="14.1" customHeight="1">
      <c r="A2809" s="5">
        <v>191</v>
      </c>
      <c r="C2809" s="5" t="s">
        <v>15</v>
      </c>
    </row>
    <row r="2810" spans="1:8" ht="14.1" customHeight="1">
      <c r="A2810" s="5">
        <v>192</v>
      </c>
      <c r="C2810" s="5" t="s">
        <v>16</v>
      </c>
    </row>
    <row r="2812" spans="1:8" ht="14.1" customHeight="1">
      <c r="A2812" s="5">
        <v>232</v>
      </c>
      <c r="B2812" s="5" t="s">
        <v>904</v>
      </c>
      <c r="C2812" s="5" t="s">
        <v>905</v>
      </c>
    </row>
    <row r="2813" spans="1:8" ht="14.1" customHeight="1">
      <c r="A2813" s="5">
        <v>233</v>
      </c>
      <c r="B2813" s="5" t="s">
        <v>906</v>
      </c>
      <c r="C2813" s="5" t="s">
        <v>907</v>
      </c>
    </row>
    <row r="2814" spans="1:8" ht="14.1" customHeight="1">
      <c r="A2814" s="5">
        <v>234</v>
      </c>
      <c r="C2814" s="5" t="s">
        <v>908</v>
      </c>
    </row>
    <row r="2815" spans="1:8" ht="14.1" customHeight="1">
      <c r="A2815" s="5">
        <v>235</v>
      </c>
      <c r="C2815" s="5" t="s">
        <v>909</v>
      </c>
      <c r="E2815" s="16">
        <v>7226.9</v>
      </c>
      <c r="F2815" s="16">
        <v>6748.8</v>
      </c>
      <c r="G2815" s="16">
        <v>478.09999999999945</v>
      </c>
      <c r="H2815" s="16">
        <f t="shared" si="106"/>
        <v>6.6155613056773923</v>
      </c>
    </row>
    <row r="2816" spans="1:8" ht="14.1" customHeight="1">
      <c r="A2816" s="5">
        <v>236</v>
      </c>
      <c r="C2816" s="5" t="s">
        <v>910</v>
      </c>
    </row>
    <row r="2817" spans="1:8" ht="14.1" customHeight="1">
      <c r="A2817" s="5">
        <v>237</v>
      </c>
      <c r="B2817" s="5" t="s">
        <v>911</v>
      </c>
      <c r="C2817" s="5" t="s">
        <v>907</v>
      </c>
    </row>
    <row r="2818" spans="1:8" ht="14.1" customHeight="1">
      <c r="A2818" s="5">
        <v>238</v>
      </c>
      <c r="C2818" s="5" t="s">
        <v>908</v>
      </c>
    </row>
    <row r="2819" spans="1:8" ht="14.1" customHeight="1">
      <c r="A2819" s="5">
        <v>239</v>
      </c>
      <c r="C2819" s="5" t="s">
        <v>909</v>
      </c>
      <c r="E2819" s="16">
        <v>6048.3</v>
      </c>
      <c r="F2819" s="16">
        <v>3448.6</v>
      </c>
      <c r="G2819" s="16">
        <v>2599.7000000000003</v>
      </c>
      <c r="H2819" s="16">
        <f t="shared" si="106"/>
        <v>42.982325612155485</v>
      </c>
    </row>
    <row r="2820" spans="1:8" ht="14.1" customHeight="1">
      <c r="A2820" s="5">
        <v>240</v>
      </c>
      <c r="C2820" s="5" t="s">
        <v>910</v>
      </c>
    </row>
    <row r="2821" spans="1:8" ht="14.1" customHeight="1">
      <c r="A2821" s="5">
        <v>241</v>
      </c>
      <c r="B2821" s="5" t="s">
        <v>912</v>
      </c>
      <c r="C2821" s="5" t="s">
        <v>913</v>
      </c>
    </row>
    <row r="2822" spans="1:8" ht="14.1" customHeight="1">
      <c r="A2822" s="5">
        <v>242</v>
      </c>
      <c r="B2822" s="5" t="s">
        <v>914</v>
      </c>
      <c r="C2822" s="5" t="s">
        <v>915</v>
      </c>
    </row>
    <row r="2823" spans="1:8" ht="14.1" customHeight="1">
      <c r="A2823" s="5">
        <v>243</v>
      </c>
      <c r="B2823" s="5" t="s">
        <v>916</v>
      </c>
      <c r="C2823" s="5" t="s">
        <v>140</v>
      </c>
    </row>
    <row r="2824" spans="1:8" ht="14.1" customHeight="1">
      <c r="A2824" s="5">
        <v>244</v>
      </c>
      <c r="C2824" s="5" t="s">
        <v>141</v>
      </c>
    </row>
    <row r="2825" spans="1:8" ht="14.1" customHeight="1">
      <c r="A2825" s="5">
        <v>245</v>
      </c>
      <c r="C2825" s="5" t="s">
        <v>142</v>
      </c>
    </row>
    <row r="2826" spans="1:8" ht="14.1" customHeight="1">
      <c r="A2826" s="5">
        <v>246</v>
      </c>
      <c r="B2826" s="5" t="s">
        <v>917</v>
      </c>
      <c r="C2826" s="5" t="s">
        <v>140</v>
      </c>
    </row>
    <row r="2827" spans="1:8" ht="14.1" customHeight="1">
      <c r="A2827" s="5">
        <v>247</v>
      </c>
      <c r="C2827" s="5" t="s">
        <v>141</v>
      </c>
    </row>
    <row r="2828" spans="1:8" ht="14.1" customHeight="1">
      <c r="A2828" s="5">
        <v>248</v>
      </c>
      <c r="C2828" s="5" t="s">
        <v>142</v>
      </c>
    </row>
    <row r="2829" spans="1:8" ht="14.1" customHeight="1">
      <c r="A2829" s="5">
        <v>249</v>
      </c>
      <c r="B2829" s="5" t="s">
        <v>918</v>
      </c>
      <c r="C2829" s="5" t="s">
        <v>140</v>
      </c>
    </row>
    <row r="2830" spans="1:8" ht="14.1" customHeight="1">
      <c r="A2830" s="5">
        <v>250</v>
      </c>
      <c r="C2830" s="5" t="s">
        <v>141</v>
      </c>
    </row>
    <row r="2831" spans="1:8" ht="14.1" customHeight="1">
      <c r="A2831" s="5">
        <v>251</v>
      </c>
      <c r="C2831" s="5" t="s">
        <v>142</v>
      </c>
    </row>
    <row r="2832" spans="1:8" ht="14.1" customHeight="1">
      <c r="A2832" s="5">
        <v>252</v>
      </c>
      <c r="B2832" s="5" t="s">
        <v>919</v>
      </c>
      <c r="C2832" s="5" t="s">
        <v>140</v>
      </c>
    </row>
    <row r="2833" spans="1:3" ht="14.1" customHeight="1">
      <c r="A2833" s="5">
        <v>253</v>
      </c>
      <c r="C2833" s="5" t="s">
        <v>141</v>
      </c>
    </row>
    <row r="2834" spans="1:3" ht="14.1" customHeight="1">
      <c r="A2834" s="5">
        <v>254</v>
      </c>
      <c r="C2834" s="5" t="s">
        <v>142</v>
      </c>
    </row>
    <row r="2835" spans="1:3" ht="14.1" customHeight="1">
      <c r="A2835" s="5">
        <v>255</v>
      </c>
      <c r="B2835" s="5" t="s">
        <v>143</v>
      </c>
      <c r="C2835" s="5" t="s">
        <v>140</v>
      </c>
    </row>
    <row r="2836" spans="1:3" ht="14.1" customHeight="1">
      <c r="A2836" s="5">
        <v>256</v>
      </c>
      <c r="C2836" s="5" t="s">
        <v>141</v>
      </c>
    </row>
    <row r="2837" spans="1:3" ht="14.1" customHeight="1">
      <c r="A2837" s="5">
        <v>257</v>
      </c>
      <c r="C2837" s="5" t="s">
        <v>142</v>
      </c>
    </row>
    <row r="2838" spans="1:3" ht="14.1" customHeight="1">
      <c r="A2838" s="5">
        <v>258</v>
      </c>
      <c r="B2838" s="5" t="s">
        <v>144</v>
      </c>
      <c r="C2838" s="5" t="s">
        <v>140</v>
      </c>
    </row>
    <row r="2839" spans="1:3" ht="14.1" customHeight="1">
      <c r="A2839" s="5">
        <v>259</v>
      </c>
      <c r="C2839" s="5" t="s">
        <v>141</v>
      </c>
    </row>
    <row r="2840" spans="1:3" ht="14.1" customHeight="1">
      <c r="A2840" s="5">
        <v>260</v>
      </c>
      <c r="C2840" s="5" t="s">
        <v>142</v>
      </c>
    </row>
    <row r="2841" spans="1:3" ht="14.1" customHeight="1">
      <c r="A2841" s="5">
        <v>261</v>
      </c>
      <c r="B2841" s="5" t="s">
        <v>145</v>
      </c>
      <c r="C2841" s="5" t="s">
        <v>140</v>
      </c>
    </row>
    <row r="2842" spans="1:3" ht="14.1" customHeight="1">
      <c r="A2842" s="5">
        <v>262</v>
      </c>
      <c r="C2842" s="5" t="s">
        <v>141</v>
      </c>
    </row>
    <row r="2843" spans="1:3" ht="14.1" customHeight="1">
      <c r="A2843" s="5">
        <v>263</v>
      </c>
      <c r="C2843" s="5" t="s">
        <v>142</v>
      </c>
    </row>
    <row r="2844" spans="1:3" ht="14.1" customHeight="1">
      <c r="A2844" s="5">
        <v>264</v>
      </c>
      <c r="B2844" s="5" t="s">
        <v>146</v>
      </c>
      <c r="C2844" s="5" t="s">
        <v>140</v>
      </c>
    </row>
    <row r="2845" spans="1:3" ht="14.1" customHeight="1">
      <c r="A2845" s="5">
        <v>265</v>
      </c>
      <c r="C2845" s="5" t="s">
        <v>141</v>
      </c>
    </row>
    <row r="2846" spans="1:3" ht="14.1" customHeight="1">
      <c r="A2846" s="5">
        <v>266</v>
      </c>
      <c r="C2846" s="5" t="s">
        <v>142</v>
      </c>
    </row>
    <row r="2847" spans="1:3" ht="14.1" customHeight="1">
      <c r="A2847" s="5">
        <v>267</v>
      </c>
      <c r="B2847" s="5" t="s">
        <v>920</v>
      </c>
      <c r="C2847" s="5" t="s">
        <v>17</v>
      </c>
    </row>
    <row r="2848" spans="1:3" ht="14.1" customHeight="1">
      <c r="A2848" s="5">
        <v>268</v>
      </c>
      <c r="B2848" s="5" t="s">
        <v>916</v>
      </c>
      <c r="C2848" s="5" t="s">
        <v>140</v>
      </c>
    </row>
    <row r="2849" spans="1:18" ht="14.1" customHeight="1">
      <c r="A2849" s="5">
        <v>269</v>
      </c>
      <c r="C2849" s="5" t="s">
        <v>141</v>
      </c>
      <c r="E2849" s="16">
        <v>6328.5</v>
      </c>
      <c r="F2849" s="16">
        <v>4108.5</v>
      </c>
      <c r="G2849" s="16">
        <v>2220</v>
      </c>
      <c r="H2849" s="16">
        <f t="shared" ref="H2849:H2886" si="107">G2849/E2849*100</f>
        <v>35.079402702062104</v>
      </c>
    </row>
    <row r="2850" spans="1:18" ht="14.1" customHeight="1">
      <c r="A2850" s="5">
        <v>270</v>
      </c>
      <c r="C2850" s="5" t="s">
        <v>142</v>
      </c>
    </row>
    <row r="2851" spans="1:18" ht="14.1" customHeight="1">
      <c r="A2851" s="5">
        <v>271</v>
      </c>
      <c r="B2851" s="5" t="s">
        <v>921</v>
      </c>
      <c r="C2851" s="5" t="s">
        <v>140</v>
      </c>
    </row>
    <row r="2852" spans="1:18" ht="14.1" customHeight="1">
      <c r="A2852" s="5">
        <v>272</v>
      </c>
      <c r="C2852" s="5" t="s">
        <v>141</v>
      </c>
    </row>
    <row r="2853" spans="1:18" ht="14.1" customHeight="1">
      <c r="A2853" s="5">
        <v>273</v>
      </c>
      <c r="C2853" s="5" t="s">
        <v>142</v>
      </c>
      <c r="E2853" s="16">
        <v>8051.9999999999991</v>
      </c>
      <c r="F2853" s="16">
        <v>4108.5</v>
      </c>
      <c r="G2853" s="16">
        <v>3943.4999999999991</v>
      </c>
      <c r="H2853" s="16">
        <f t="shared" si="107"/>
        <v>48.975409836065573</v>
      </c>
    </row>
    <row r="2854" spans="1:18" ht="14.1" customHeight="1">
      <c r="A2854" s="5">
        <v>274</v>
      </c>
      <c r="B2854" s="5" t="s">
        <v>918</v>
      </c>
      <c r="C2854" s="5" t="s">
        <v>140</v>
      </c>
    </row>
    <row r="2855" spans="1:18" ht="14.1" customHeight="1">
      <c r="A2855" s="5">
        <v>275</v>
      </c>
      <c r="C2855" s="5" t="s">
        <v>141</v>
      </c>
    </row>
    <row r="2856" spans="1:18" ht="14.1" customHeight="1">
      <c r="A2856" s="5">
        <v>276</v>
      </c>
      <c r="C2856" s="5" t="s">
        <v>142</v>
      </c>
      <c r="E2856" s="16">
        <v>8856</v>
      </c>
      <c r="F2856" s="16">
        <v>4108.5</v>
      </c>
      <c r="G2856" s="16">
        <v>4747.5</v>
      </c>
      <c r="H2856" s="16">
        <f t="shared" si="107"/>
        <v>53.607723577235774</v>
      </c>
    </row>
    <row r="2858" spans="1:18" ht="14.1" customHeight="1">
      <c r="A2858" s="5">
        <v>288</v>
      </c>
      <c r="B2858" s="5" t="s">
        <v>922</v>
      </c>
      <c r="C2858" s="5" t="s">
        <v>923</v>
      </c>
    </row>
    <row r="2859" spans="1:18" ht="14.1" customHeight="1">
      <c r="A2859" s="5">
        <v>289</v>
      </c>
      <c r="C2859" s="5" t="s">
        <v>147</v>
      </c>
    </row>
    <row r="2860" spans="1:18" ht="14.1" customHeight="1">
      <c r="A2860" s="5">
        <v>290</v>
      </c>
      <c r="C2860" s="5" t="s">
        <v>148</v>
      </c>
      <c r="O2860" s="16">
        <v>4061.2</v>
      </c>
      <c r="P2860" s="16">
        <v>3762.3</v>
      </c>
      <c r="Q2860" s="16">
        <v>298.89999999999964</v>
      </c>
      <c r="R2860" s="16">
        <f>Q2860/O2860*100</f>
        <v>7.359893627499253</v>
      </c>
    </row>
    <row r="2861" spans="1:18" ht="14.1" customHeight="1">
      <c r="A2861" s="5">
        <v>291</v>
      </c>
      <c r="C2861" s="5" t="s">
        <v>149</v>
      </c>
      <c r="O2861" s="16">
        <v>4265.7</v>
      </c>
      <c r="P2861" s="16">
        <v>3762.3</v>
      </c>
      <c r="Q2861" s="16">
        <v>503.39999999999964</v>
      </c>
      <c r="R2861" s="16">
        <f t="shared" ref="R2861:R2918" si="108">Q2861/O2861*100</f>
        <v>11.801111189253808</v>
      </c>
    </row>
    <row r="2862" spans="1:18" ht="14.1" customHeight="1">
      <c r="A2862" s="5">
        <v>292</v>
      </c>
      <c r="C2862" s="5" t="s">
        <v>150</v>
      </c>
      <c r="O2862" s="16">
        <v>4351.6000000000004</v>
      </c>
      <c r="P2862" s="16">
        <v>3762.3</v>
      </c>
      <c r="Q2862" s="16">
        <v>589.30000000000018</v>
      </c>
      <c r="R2862" s="16">
        <f t="shared" si="108"/>
        <v>13.542145417777371</v>
      </c>
    </row>
    <row r="2863" spans="1:18" ht="14.1" customHeight="1">
      <c r="A2863" s="5">
        <v>293</v>
      </c>
      <c r="C2863" s="5" t="s">
        <v>151</v>
      </c>
      <c r="O2863" s="16">
        <v>4271.8999999999996</v>
      </c>
      <c r="P2863" s="16">
        <v>3762.3</v>
      </c>
      <c r="Q2863" s="16">
        <v>509.59999999999945</v>
      </c>
      <c r="R2863" s="16">
        <f t="shared" si="108"/>
        <v>11.929118190968877</v>
      </c>
    </row>
    <row r="2865" spans="1:18" ht="14.1" customHeight="1">
      <c r="A2865" s="5">
        <v>312</v>
      </c>
      <c r="B2865" s="1" t="s">
        <v>152</v>
      </c>
      <c r="C2865" s="5" t="s">
        <v>924</v>
      </c>
    </row>
    <row r="2866" spans="1:18" ht="14.1" customHeight="1">
      <c r="A2866" s="5">
        <v>313</v>
      </c>
    </row>
    <row r="2867" spans="1:18" ht="14.1" customHeight="1">
      <c r="A2867" s="5">
        <v>314</v>
      </c>
    </row>
    <row r="2868" spans="1:18" ht="14.1" customHeight="1">
      <c r="A2868" s="5">
        <v>315</v>
      </c>
      <c r="O2868" s="16">
        <v>6065</v>
      </c>
      <c r="P2868" s="16">
        <v>4788</v>
      </c>
      <c r="Q2868" s="16">
        <v>1277</v>
      </c>
      <c r="R2868" s="16">
        <f t="shared" si="108"/>
        <v>21.055234954657873</v>
      </c>
    </row>
    <row r="2869" spans="1:18" ht="14.1" customHeight="1">
      <c r="A2869" s="5">
        <v>316</v>
      </c>
      <c r="O2869" s="16">
        <v>5440</v>
      </c>
      <c r="P2869" s="16">
        <v>4788</v>
      </c>
      <c r="Q2869" s="16">
        <v>652</v>
      </c>
      <c r="R2869" s="16">
        <f t="shared" si="108"/>
        <v>11.98529411764706</v>
      </c>
    </row>
    <row r="2870" spans="1:18" ht="14.1" customHeight="1">
      <c r="A2870" s="5">
        <v>317</v>
      </c>
      <c r="O2870" s="16">
        <v>5205</v>
      </c>
      <c r="P2870" s="16">
        <v>4788</v>
      </c>
      <c r="Q2870" s="16">
        <v>417</v>
      </c>
      <c r="R2870" s="16">
        <f t="shared" si="108"/>
        <v>8.0115273775216149</v>
      </c>
    </row>
    <row r="2871" spans="1:18" ht="14.1" customHeight="1">
      <c r="A2871" s="5">
        <v>318</v>
      </c>
      <c r="E2871" s="16">
        <v>5570</v>
      </c>
      <c r="F2871" s="16">
        <v>3716</v>
      </c>
      <c r="G2871" s="16">
        <v>1854</v>
      </c>
      <c r="H2871" s="16">
        <f t="shared" si="107"/>
        <v>33.285457809694798</v>
      </c>
    </row>
    <row r="2872" spans="1:18" ht="14.1" customHeight="1">
      <c r="A2872" s="5">
        <v>319</v>
      </c>
      <c r="O2872" s="16">
        <v>6900</v>
      </c>
      <c r="P2872" s="16">
        <v>5570</v>
      </c>
      <c r="Q2872" s="16">
        <v>1330</v>
      </c>
      <c r="R2872" s="16">
        <f t="shared" si="108"/>
        <v>19.275362318840582</v>
      </c>
    </row>
    <row r="2873" spans="1:18" ht="14.1" customHeight="1">
      <c r="A2873" s="5">
        <v>320</v>
      </c>
      <c r="O2873" s="16">
        <v>6420</v>
      </c>
      <c r="P2873" s="16">
        <v>5570</v>
      </c>
      <c r="Q2873" s="16">
        <v>850</v>
      </c>
      <c r="R2873" s="16">
        <f t="shared" si="108"/>
        <v>13.239875389408098</v>
      </c>
    </row>
    <row r="2874" spans="1:18" ht="14.1" customHeight="1">
      <c r="A2874" s="5">
        <v>321</v>
      </c>
      <c r="O2874" s="16">
        <v>5630</v>
      </c>
      <c r="P2874" s="16">
        <v>5570</v>
      </c>
      <c r="Q2874" s="16">
        <v>60</v>
      </c>
      <c r="R2874" s="16">
        <f t="shared" si="108"/>
        <v>1.0657193605683837</v>
      </c>
    </row>
    <row r="2875" spans="1:18" ht="14.1" customHeight="1">
      <c r="A2875" s="5">
        <v>322</v>
      </c>
    </row>
    <row r="2876" spans="1:18" ht="14.1" customHeight="1">
      <c r="A2876" s="5">
        <v>323</v>
      </c>
      <c r="O2876" s="16">
        <v>6110</v>
      </c>
      <c r="P2876" s="16">
        <v>5505</v>
      </c>
      <c r="Q2876" s="16">
        <v>605</v>
      </c>
      <c r="R2876" s="16">
        <f t="shared" si="108"/>
        <v>9.9018003273322428</v>
      </c>
    </row>
    <row r="2877" spans="1:18" ht="14.1" customHeight="1">
      <c r="A2877" s="5">
        <v>324</v>
      </c>
      <c r="O2877" s="16">
        <v>6160</v>
      </c>
      <c r="P2877" s="16">
        <v>5505</v>
      </c>
      <c r="Q2877" s="16">
        <v>655</v>
      </c>
      <c r="R2877" s="16">
        <f t="shared" si="108"/>
        <v>10.633116883116884</v>
      </c>
    </row>
    <row r="2878" spans="1:18" ht="14.1" customHeight="1">
      <c r="A2878" s="5">
        <v>325</v>
      </c>
      <c r="B2878" s="5" t="s">
        <v>925</v>
      </c>
      <c r="C2878" s="5" t="s">
        <v>926</v>
      </c>
    </row>
    <row r="2879" spans="1:18" ht="14.1" customHeight="1">
      <c r="A2879" s="5">
        <v>326</v>
      </c>
      <c r="C2879" s="5" t="s">
        <v>927</v>
      </c>
    </row>
    <row r="2880" spans="1:18" ht="14.1" customHeight="1">
      <c r="A2880" s="5">
        <v>327</v>
      </c>
      <c r="E2880" s="16">
        <v>8632.5</v>
      </c>
      <c r="F2880" s="16">
        <v>8272.5</v>
      </c>
      <c r="G2880" s="16">
        <v>360</v>
      </c>
      <c r="H2880" s="16">
        <f t="shared" si="107"/>
        <v>4.1702867072111207</v>
      </c>
    </row>
    <row r="2881" spans="1:8" ht="14.1" customHeight="1">
      <c r="A2881" s="5">
        <v>328</v>
      </c>
    </row>
    <row r="2882" spans="1:8" ht="14.1" customHeight="1">
      <c r="A2882" s="5">
        <v>329</v>
      </c>
    </row>
    <row r="2883" spans="1:8" ht="14.1" customHeight="1">
      <c r="A2883" s="5">
        <v>330</v>
      </c>
    </row>
    <row r="2884" spans="1:8" ht="14.1" customHeight="1">
      <c r="A2884" s="5">
        <v>331</v>
      </c>
      <c r="C2884" s="5" t="s">
        <v>928</v>
      </c>
    </row>
    <row r="2885" spans="1:8" ht="14.1" customHeight="1">
      <c r="A2885" s="5">
        <v>332</v>
      </c>
    </row>
    <row r="2886" spans="1:8" ht="14.1" customHeight="1">
      <c r="A2886" s="5">
        <v>333</v>
      </c>
      <c r="E2886" s="16">
        <v>7291.5</v>
      </c>
      <c r="F2886" s="16">
        <v>4819</v>
      </c>
      <c r="G2886" s="16">
        <v>2472.5</v>
      </c>
      <c r="H2886" s="16">
        <f t="shared" si="107"/>
        <v>33.909346499348558</v>
      </c>
    </row>
    <row r="2887" spans="1:8" ht="14.1" customHeight="1">
      <c r="A2887" s="5">
        <v>334</v>
      </c>
    </row>
    <row r="2888" spans="1:8" ht="14.1" customHeight="1">
      <c r="A2888" s="5">
        <v>335</v>
      </c>
    </row>
    <row r="2889" spans="1:8" ht="14.1" customHeight="1">
      <c r="A2889" s="5">
        <v>336</v>
      </c>
      <c r="C2889" s="5" t="s">
        <v>929</v>
      </c>
    </row>
    <row r="2890" spans="1:8" ht="14.1" customHeight="1">
      <c r="A2890" s="5">
        <v>337</v>
      </c>
    </row>
    <row r="2891" spans="1:8" ht="14.1" customHeight="1">
      <c r="A2891" s="5">
        <v>338</v>
      </c>
    </row>
    <row r="2892" spans="1:8" ht="14.1" customHeight="1">
      <c r="A2892" s="5">
        <v>339</v>
      </c>
    </row>
    <row r="2893" spans="1:8" ht="14.1" customHeight="1">
      <c r="A2893" s="5">
        <v>340</v>
      </c>
    </row>
    <row r="2894" spans="1:8" ht="14.1" customHeight="1">
      <c r="A2894" s="5">
        <v>341</v>
      </c>
      <c r="C2894" s="5" t="s">
        <v>930</v>
      </c>
    </row>
    <row r="2895" spans="1:8" ht="14.1" customHeight="1">
      <c r="A2895" s="5">
        <v>342</v>
      </c>
    </row>
    <row r="2896" spans="1:8" ht="14.1" customHeight="1">
      <c r="A2896" s="5">
        <v>343</v>
      </c>
      <c r="E2896" s="16">
        <v>7189</v>
      </c>
      <c r="F2896" s="16">
        <v>5757</v>
      </c>
      <c r="G2896" s="16">
        <v>1432</v>
      </c>
      <c r="H2896" s="16">
        <f t="shared" ref="H2896:H2951" si="109">G2896/E2896*100</f>
        <v>19.919321185143971</v>
      </c>
    </row>
    <row r="2897" spans="1:18" ht="14.1" customHeight="1">
      <c r="A2897" s="5">
        <v>344</v>
      </c>
    </row>
    <row r="2898" spans="1:18" ht="14.1" customHeight="1">
      <c r="A2898" s="5">
        <v>345</v>
      </c>
    </row>
    <row r="2899" spans="1:18" ht="14.1" customHeight="1">
      <c r="A2899" s="5">
        <v>346</v>
      </c>
      <c r="C2899" s="5" t="s">
        <v>931</v>
      </c>
    </row>
    <row r="2900" spans="1:18" ht="14.1" customHeight="1">
      <c r="A2900" s="5">
        <v>347</v>
      </c>
      <c r="E2900" s="16">
        <v>6981</v>
      </c>
      <c r="F2900" s="16">
        <v>5847</v>
      </c>
      <c r="G2900" s="16">
        <v>1134</v>
      </c>
      <c r="H2900" s="16">
        <f t="shared" si="109"/>
        <v>16.2440911044263</v>
      </c>
    </row>
    <row r="2901" spans="1:18" ht="14.1" customHeight="1">
      <c r="A2901" s="5">
        <v>348</v>
      </c>
    </row>
    <row r="2902" spans="1:18" ht="14.1" customHeight="1">
      <c r="A2902" s="5">
        <v>349</v>
      </c>
    </row>
    <row r="2903" spans="1:18" ht="14.1" customHeight="1">
      <c r="A2903" s="5">
        <v>350</v>
      </c>
    </row>
    <row r="2904" spans="1:18" ht="14.1" customHeight="1">
      <c r="C2904" s="12"/>
    </row>
    <row r="2905" spans="1:18" ht="14.1" customHeight="1">
      <c r="A2905" s="5">
        <v>361</v>
      </c>
      <c r="B2905" s="1" t="s">
        <v>153</v>
      </c>
      <c r="C2905" s="5" t="s">
        <v>932</v>
      </c>
    </row>
    <row r="2906" spans="1:18" ht="14.1" customHeight="1">
      <c r="A2906" s="5">
        <v>362</v>
      </c>
      <c r="C2906" s="5" t="s">
        <v>154</v>
      </c>
    </row>
    <row r="2907" spans="1:18" ht="14.1" customHeight="1">
      <c r="A2907" s="5">
        <v>363</v>
      </c>
      <c r="C2907" s="5" t="s">
        <v>148</v>
      </c>
      <c r="O2907" s="16">
        <v>5693.6</v>
      </c>
      <c r="P2907" s="16">
        <v>5278.1</v>
      </c>
      <c r="Q2907" s="16">
        <v>415.5</v>
      </c>
      <c r="R2907" s="16">
        <f t="shared" si="108"/>
        <v>7.2976675565547282</v>
      </c>
    </row>
    <row r="2908" spans="1:18" ht="14.1" customHeight="1">
      <c r="A2908" s="5">
        <v>364</v>
      </c>
      <c r="C2908" s="5" t="s">
        <v>149</v>
      </c>
      <c r="O2908" s="16">
        <v>6515.9</v>
      </c>
      <c r="P2908" s="16">
        <v>5278.1</v>
      </c>
      <c r="Q2908" s="16">
        <v>1237.7999999999993</v>
      </c>
      <c r="R2908" s="16">
        <f t="shared" si="108"/>
        <v>18.996608296628239</v>
      </c>
    </row>
    <row r="2909" spans="1:18" ht="14.1" customHeight="1">
      <c r="A2909" s="5">
        <v>365</v>
      </c>
      <c r="C2909" s="5" t="s">
        <v>150</v>
      </c>
      <c r="O2909" s="16">
        <v>6740.3</v>
      </c>
      <c r="P2909" s="16">
        <v>5278.1</v>
      </c>
      <c r="Q2909" s="16">
        <v>1462.1999999999998</v>
      </c>
      <c r="R2909" s="16">
        <f t="shared" si="108"/>
        <v>21.693396436360395</v>
      </c>
    </row>
    <row r="2910" spans="1:18" ht="14.1" customHeight="1">
      <c r="A2910" s="5">
        <v>366</v>
      </c>
      <c r="C2910" s="5" t="s">
        <v>151</v>
      </c>
      <c r="O2910" s="16">
        <v>6700.6</v>
      </c>
      <c r="P2910" s="16">
        <v>5278.1</v>
      </c>
      <c r="Q2910" s="16">
        <v>1422.5</v>
      </c>
      <c r="R2910" s="16">
        <f t="shared" si="108"/>
        <v>21.229442139509892</v>
      </c>
    </row>
    <row r="2911" spans="1:18" ht="14.1" customHeight="1">
      <c r="A2911" s="5">
        <v>367</v>
      </c>
      <c r="B2911" s="1" t="s">
        <v>155</v>
      </c>
      <c r="C2911" s="5" t="s">
        <v>933</v>
      </c>
    </row>
    <row r="2912" spans="1:18" ht="14.1" customHeight="1">
      <c r="A2912" s="5">
        <v>368</v>
      </c>
      <c r="C2912" s="5" t="s">
        <v>148</v>
      </c>
    </row>
    <row r="2913" spans="1:18" ht="14.1" customHeight="1">
      <c r="A2913" s="5">
        <v>369</v>
      </c>
      <c r="C2913" s="5" t="s">
        <v>149</v>
      </c>
      <c r="O2913" s="16">
        <v>5381.95</v>
      </c>
      <c r="P2913" s="16">
        <v>5049.3500000000004</v>
      </c>
      <c r="Q2913" s="16">
        <v>332.59999999999945</v>
      </c>
      <c r="R2913" s="16">
        <f t="shared" si="108"/>
        <v>6.1799162013768143</v>
      </c>
    </row>
    <row r="2914" spans="1:18" ht="14.1" customHeight="1">
      <c r="A2914" s="5">
        <v>370</v>
      </c>
      <c r="C2914" s="5" t="s">
        <v>150</v>
      </c>
      <c r="O2914" s="16">
        <v>5989.95</v>
      </c>
      <c r="P2914" s="16">
        <v>5049.3500000000004</v>
      </c>
      <c r="Q2914" s="16">
        <v>940.59999999999945</v>
      </c>
      <c r="R2914" s="16">
        <f t="shared" si="108"/>
        <v>15.702969139976117</v>
      </c>
    </row>
    <row r="2915" spans="1:18" ht="14.1" customHeight="1">
      <c r="A2915" s="5">
        <v>371</v>
      </c>
      <c r="C2915" s="5" t="s">
        <v>151</v>
      </c>
      <c r="O2915" s="16">
        <v>5764.95</v>
      </c>
      <c r="P2915" s="16">
        <v>5049.3500000000004</v>
      </c>
      <c r="Q2915" s="16">
        <v>715.59999999999945</v>
      </c>
      <c r="R2915" s="16">
        <f t="shared" si="108"/>
        <v>12.412943737586614</v>
      </c>
    </row>
    <row r="2916" spans="1:18" ht="14.1" customHeight="1">
      <c r="A2916" s="5">
        <v>372</v>
      </c>
      <c r="C2916" s="5" t="s">
        <v>156</v>
      </c>
      <c r="O2916" s="16">
        <v>5721</v>
      </c>
      <c r="P2916" s="16">
        <v>5049.3500000000004</v>
      </c>
      <c r="Q2916" s="16">
        <v>671.64999999999964</v>
      </c>
      <c r="R2916" s="16">
        <f t="shared" si="108"/>
        <v>11.740080405523504</v>
      </c>
    </row>
    <row r="2917" spans="1:18" ht="14.1" customHeight="1">
      <c r="A2917" s="5">
        <v>373</v>
      </c>
      <c r="C2917" s="5" t="s">
        <v>157</v>
      </c>
      <c r="O2917" s="16">
        <v>6274.58</v>
      </c>
      <c r="P2917" s="16">
        <v>5049.3500000000004</v>
      </c>
      <c r="Q2917" s="16">
        <v>1225.2299999999996</v>
      </c>
      <c r="R2917" s="16">
        <f t="shared" si="108"/>
        <v>19.526884667977772</v>
      </c>
    </row>
    <row r="2918" spans="1:18" ht="14.1" customHeight="1">
      <c r="A2918" s="5">
        <v>374</v>
      </c>
      <c r="C2918" s="5" t="s">
        <v>158</v>
      </c>
      <c r="O2918" s="16">
        <v>6576.67</v>
      </c>
      <c r="P2918" s="16">
        <v>5049.3500000000004</v>
      </c>
      <c r="Q2918" s="16">
        <v>1527.3199999999997</v>
      </c>
      <c r="R2918" s="16">
        <f t="shared" si="108"/>
        <v>23.223302978559055</v>
      </c>
    </row>
    <row r="2919" spans="1:18" ht="14.1" customHeight="1">
      <c r="A2919" s="5">
        <v>375</v>
      </c>
      <c r="B2919" s="5" t="s">
        <v>934</v>
      </c>
      <c r="C2919" s="5" t="s">
        <v>935</v>
      </c>
    </row>
    <row r="2920" spans="1:18" ht="14.1" customHeight="1">
      <c r="A2920" s="5">
        <v>376</v>
      </c>
      <c r="B2920" s="5" t="s">
        <v>936</v>
      </c>
      <c r="C2920" s="5" t="s">
        <v>159</v>
      </c>
    </row>
    <row r="2921" spans="1:18" ht="14.1" customHeight="1">
      <c r="A2921" s="5">
        <v>377</v>
      </c>
      <c r="B2921" s="5" t="s">
        <v>937</v>
      </c>
      <c r="C2921" s="5" t="s">
        <v>160</v>
      </c>
    </row>
    <row r="2922" spans="1:18" ht="14.1" customHeight="1">
      <c r="A2922" s="5">
        <v>378</v>
      </c>
      <c r="B2922" s="5" t="s">
        <v>938</v>
      </c>
      <c r="C2922" s="5" t="s">
        <v>161</v>
      </c>
      <c r="E2922" s="16">
        <v>7258</v>
      </c>
      <c r="F2922" s="16">
        <v>6092.5</v>
      </c>
      <c r="G2922" s="16">
        <v>1165.5</v>
      </c>
      <c r="H2922" s="16">
        <f t="shared" si="109"/>
        <v>16.05814273904657</v>
      </c>
    </row>
    <row r="2923" spans="1:18" ht="14.1" customHeight="1">
      <c r="A2923" s="5">
        <v>379</v>
      </c>
      <c r="B2923" s="5" t="s">
        <v>939</v>
      </c>
      <c r="C2923" s="5" t="s">
        <v>940</v>
      </c>
    </row>
    <row r="2924" spans="1:18" ht="14.1" customHeight="1">
      <c r="A2924" s="5">
        <v>380</v>
      </c>
      <c r="B2924" s="5" t="s">
        <v>941</v>
      </c>
      <c r="C2924" s="5" t="s">
        <v>162</v>
      </c>
    </row>
    <row r="2925" spans="1:18" ht="14.1" customHeight="1">
      <c r="A2925" s="5">
        <v>381</v>
      </c>
      <c r="B2925" s="5" t="s">
        <v>942</v>
      </c>
      <c r="C2925" s="5" t="s">
        <v>163</v>
      </c>
    </row>
    <row r="2926" spans="1:18" ht="14.1" customHeight="1">
      <c r="A2926" s="5">
        <v>382</v>
      </c>
      <c r="B2926" s="2" t="s">
        <v>164</v>
      </c>
    </row>
    <row r="2927" spans="1:18" ht="14.1" customHeight="1">
      <c r="A2927" s="5">
        <v>383</v>
      </c>
    </row>
    <row r="2928" spans="1:18" ht="14.1" customHeight="1">
      <c r="A2928" s="5">
        <v>384</v>
      </c>
    </row>
    <row r="2929" spans="1:8" ht="14.1" customHeight="1">
      <c r="A2929" s="5">
        <v>385</v>
      </c>
    </row>
    <row r="2930" spans="1:8" ht="14.1" customHeight="1">
      <c r="A2930" s="5">
        <v>386</v>
      </c>
    </row>
    <row r="2931" spans="1:8" ht="14.1" customHeight="1">
      <c r="A2931" s="5">
        <v>387</v>
      </c>
    </row>
    <row r="2932" spans="1:8" ht="14.1" customHeight="1">
      <c r="A2932" s="5">
        <v>388</v>
      </c>
    </row>
    <row r="2933" spans="1:8" ht="14.1" customHeight="1">
      <c r="A2933" s="5">
        <v>389</v>
      </c>
      <c r="E2933" s="16">
        <v>6000</v>
      </c>
      <c r="F2933" s="16">
        <v>3300</v>
      </c>
      <c r="G2933" s="16">
        <v>2700</v>
      </c>
      <c r="H2933" s="16">
        <f t="shared" si="109"/>
        <v>45</v>
      </c>
    </row>
    <row r="2934" spans="1:8" ht="14.1" customHeight="1">
      <c r="A2934" s="5">
        <v>390</v>
      </c>
    </row>
    <row r="2935" spans="1:8" ht="14.1" customHeight="1">
      <c r="A2935" s="23" t="s">
        <v>943</v>
      </c>
    </row>
    <row r="2936" spans="1:8" ht="14.1" customHeight="1">
      <c r="A2936" s="5">
        <v>439</v>
      </c>
      <c r="B2936" s="5" t="s">
        <v>944</v>
      </c>
      <c r="C2936" s="5" t="s">
        <v>945</v>
      </c>
    </row>
    <row r="2937" spans="1:8" ht="14.1" customHeight="1">
      <c r="A2937" s="5">
        <v>440</v>
      </c>
      <c r="C2937" s="11" t="s">
        <v>449</v>
      </c>
    </row>
    <row r="2938" spans="1:8" ht="14.1" customHeight="1">
      <c r="A2938" s="5">
        <v>441</v>
      </c>
      <c r="C2938" s="11" t="s">
        <v>451</v>
      </c>
    </row>
    <row r="2939" spans="1:8" ht="14.1" customHeight="1">
      <c r="A2939" s="5">
        <v>442</v>
      </c>
      <c r="C2939" s="11" t="s">
        <v>452</v>
      </c>
    </row>
    <row r="2940" spans="1:8" ht="14.1" customHeight="1">
      <c r="A2940" s="5">
        <v>443</v>
      </c>
      <c r="C2940" s="11" t="s">
        <v>454</v>
      </c>
    </row>
    <row r="2941" spans="1:8" ht="14.1" customHeight="1">
      <c r="A2941" s="5">
        <v>444</v>
      </c>
      <c r="C2941" s="11" t="s">
        <v>455</v>
      </c>
    </row>
    <row r="2942" spans="1:8" ht="14.1" customHeight="1">
      <c r="A2942" s="5">
        <v>445</v>
      </c>
      <c r="C2942" s="11" t="s">
        <v>459</v>
      </c>
    </row>
    <row r="2943" spans="1:8" ht="14.1" customHeight="1">
      <c r="A2943" s="5">
        <v>446</v>
      </c>
      <c r="C2943" s="11" t="s">
        <v>462</v>
      </c>
    </row>
    <row r="2944" spans="1:8" ht="14.1" customHeight="1">
      <c r="A2944" s="5">
        <v>447</v>
      </c>
      <c r="C2944" s="11" t="s">
        <v>460</v>
      </c>
    </row>
    <row r="2945" spans="1:8" ht="14.1" customHeight="1">
      <c r="A2945" s="5">
        <v>448</v>
      </c>
      <c r="C2945" s="11" t="s">
        <v>461</v>
      </c>
    </row>
    <row r="2946" spans="1:8" ht="14.1" customHeight="1">
      <c r="A2946" s="5">
        <v>449</v>
      </c>
      <c r="C2946" s="11" t="s">
        <v>458</v>
      </c>
    </row>
    <row r="2947" spans="1:8" ht="14.1" customHeight="1">
      <c r="A2947" s="5">
        <v>450</v>
      </c>
      <c r="C2947" s="11" t="s">
        <v>456</v>
      </c>
    </row>
    <row r="2948" spans="1:8" ht="14.1" customHeight="1">
      <c r="A2948" s="5">
        <v>451</v>
      </c>
      <c r="C2948" s="11" t="s">
        <v>463</v>
      </c>
    </row>
    <row r="2949" spans="1:8" ht="14.1" customHeight="1">
      <c r="A2949" s="5">
        <v>452</v>
      </c>
      <c r="C2949" s="12" t="s">
        <v>449</v>
      </c>
      <c r="E2949" s="16">
        <v>4523.5</v>
      </c>
      <c r="F2949" s="16">
        <v>3150.3</v>
      </c>
      <c r="G2949" s="16">
        <v>1373.1999999999998</v>
      </c>
      <c r="H2949" s="16">
        <f t="shared" si="109"/>
        <v>30.357024427987174</v>
      </c>
    </row>
    <row r="2950" spans="1:8" ht="14.1" customHeight="1">
      <c r="A2950" s="5">
        <v>453</v>
      </c>
      <c r="C2950" s="12" t="s">
        <v>451</v>
      </c>
      <c r="E2950" s="16">
        <v>5955.8</v>
      </c>
      <c r="F2950" s="16">
        <v>5078.1000000000004</v>
      </c>
      <c r="G2950" s="16">
        <v>877.69999999999982</v>
      </c>
      <c r="H2950" s="16">
        <f t="shared" si="109"/>
        <v>14.736895127438796</v>
      </c>
    </row>
    <row r="2951" spans="1:8" ht="14.1" customHeight="1">
      <c r="A2951" s="5">
        <v>454</v>
      </c>
      <c r="C2951" s="12" t="s">
        <v>452</v>
      </c>
      <c r="E2951" s="16">
        <v>5857.8</v>
      </c>
      <c r="F2951" s="16">
        <v>4865</v>
      </c>
      <c r="G2951" s="16">
        <v>992.80000000000018</v>
      </c>
      <c r="H2951" s="16">
        <f t="shared" si="109"/>
        <v>16.948342381098708</v>
      </c>
    </row>
    <row r="2952" spans="1:8" ht="14.1" customHeight="1">
      <c r="A2952" s="5">
        <v>455</v>
      </c>
      <c r="C2952" s="12" t="s">
        <v>454</v>
      </c>
      <c r="E2952" s="16">
        <v>5663.4</v>
      </c>
      <c r="F2952" s="16">
        <v>4689.3</v>
      </c>
      <c r="G2952" s="16">
        <v>974.09999999999945</v>
      </c>
      <c r="H2952" s="16">
        <f t="shared" ref="H2952:H2994" si="110">G2952/E2952*100</f>
        <v>17.199915245259024</v>
      </c>
    </row>
    <row r="2953" spans="1:8" ht="14.1" customHeight="1">
      <c r="A2953" s="5">
        <v>456</v>
      </c>
      <c r="C2953" s="12" t="s">
        <v>455</v>
      </c>
      <c r="E2953" s="16">
        <v>5351.3</v>
      </c>
      <c r="F2953" s="16">
        <v>4192.8</v>
      </c>
      <c r="G2953" s="16">
        <v>1158.5</v>
      </c>
      <c r="H2953" s="16">
        <f t="shared" si="110"/>
        <v>21.648945116140002</v>
      </c>
    </row>
    <row r="2954" spans="1:8" ht="14.1" customHeight="1">
      <c r="A2954" s="5">
        <v>457</v>
      </c>
      <c r="C2954" s="12" t="s">
        <v>459</v>
      </c>
      <c r="E2954" s="16">
        <v>4423.7</v>
      </c>
      <c r="F2954" s="16">
        <v>3523.2</v>
      </c>
      <c r="G2954" s="16">
        <v>900.5</v>
      </c>
      <c r="H2954" s="16">
        <f t="shared" si="110"/>
        <v>20.356262856884509</v>
      </c>
    </row>
    <row r="2955" spans="1:8" ht="14.1" customHeight="1">
      <c r="A2955" s="5">
        <v>458</v>
      </c>
      <c r="C2955" s="12" t="s">
        <v>462</v>
      </c>
      <c r="E2955" s="16">
        <v>5164.5</v>
      </c>
      <c r="F2955" s="16">
        <v>4104.7</v>
      </c>
      <c r="G2955" s="16">
        <v>1059.8000000000002</v>
      </c>
      <c r="H2955" s="16">
        <f t="shared" si="110"/>
        <v>20.520863587956242</v>
      </c>
    </row>
    <row r="2956" spans="1:8" ht="14.1" customHeight="1">
      <c r="A2956" s="5">
        <v>459</v>
      </c>
      <c r="C2956" s="12" t="s">
        <v>460</v>
      </c>
      <c r="E2956" s="16">
        <v>5639.9</v>
      </c>
      <c r="F2956" s="16">
        <v>4289.8999999999996</v>
      </c>
      <c r="G2956" s="16">
        <v>1350</v>
      </c>
      <c r="H2956" s="16">
        <f t="shared" si="110"/>
        <v>23.936594620471997</v>
      </c>
    </row>
    <row r="2957" spans="1:8" ht="14.1" customHeight="1">
      <c r="A2957" s="5">
        <v>460</v>
      </c>
      <c r="C2957" s="12" t="s">
        <v>461</v>
      </c>
    </row>
    <row r="2958" spans="1:8" ht="14.1" customHeight="1">
      <c r="A2958" s="5">
        <v>461</v>
      </c>
      <c r="C2958" s="12" t="s">
        <v>458</v>
      </c>
    </row>
    <row r="2959" spans="1:8" ht="14.1" customHeight="1">
      <c r="A2959" s="5">
        <v>462</v>
      </c>
      <c r="C2959" s="12" t="s">
        <v>456</v>
      </c>
      <c r="E2959" s="16">
        <v>5989.8</v>
      </c>
      <c r="F2959" s="16">
        <v>5378.2</v>
      </c>
      <c r="G2959" s="16">
        <v>611.60000000000036</v>
      </c>
      <c r="H2959" s="16">
        <f t="shared" si="110"/>
        <v>10.210691508898465</v>
      </c>
    </row>
    <row r="2960" spans="1:8" ht="14.1" customHeight="1">
      <c r="A2960" s="5">
        <v>463</v>
      </c>
      <c r="C2960" s="12" t="s">
        <v>463</v>
      </c>
    </row>
    <row r="2962" spans="1:8" ht="14.1" customHeight="1">
      <c r="A2962" s="23" t="s">
        <v>946</v>
      </c>
    </row>
    <row r="2963" spans="1:8" ht="14.1" customHeight="1">
      <c r="A2963" s="5">
        <v>509</v>
      </c>
      <c r="B2963" s="5" t="s">
        <v>947</v>
      </c>
    </row>
    <row r="2964" spans="1:8" ht="14.1" customHeight="1">
      <c r="A2964" s="5">
        <v>510</v>
      </c>
      <c r="C2964" s="5" t="s">
        <v>948</v>
      </c>
    </row>
    <row r="2965" spans="1:8" ht="14.1" customHeight="1">
      <c r="A2965" s="5">
        <v>511</v>
      </c>
      <c r="C2965" s="5" t="s">
        <v>949</v>
      </c>
    </row>
    <row r="2966" spans="1:8" ht="14.1" customHeight="1">
      <c r="A2966" s="5">
        <v>512</v>
      </c>
      <c r="C2966" s="5" t="s">
        <v>52</v>
      </c>
      <c r="E2966" s="16">
        <v>8151.71</v>
      </c>
      <c r="F2966" s="16">
        <v>7325.57</v>
      </c>
      <c r="G2966" s="16">
        <v>826.14000000000033</v>
      </c>
      <c r="H2966" s="16">
        <f t="shared" si="110"/>
        <v>10.134560724068942</v>
      </c>
    </row>
    <row r="2967" spans="1:8" ht="14.1" customHeight="1">
      <c r="A2967" s="5">
        <v>513</v>
      </c>
      <c r="C2967" s="5" t="s">
        <v>58</v>
      </c>
    </row>
    <row r="2968" spans="1:8" ht="14.1" customHeight="1">
      <c r="A2968" s="5">
        <v>514</v>
      </c>
      <c r="C2968" s="5" t="s">
        <v>59</v>
      </c>
    </row>
    <row r="2969" spans="1:8" ht="14.1" customHeight="1">
      <c r="A2969" s="5">
        <v>515</v>
      </c>
      <c r="C2969" s="5" t="s">
        <v>60</v>
      </c>
      <c r="E2969" s="16">
        <v>8177.21</v>
      </c>
      <c r="F2969" s="16">
        <v>7325.57</v>
      </c>
      <c r="G2969" s="16">
        <v>851.64000000000033</v>
      </c>
      <c r="H2969" s="16">
        <f t="shared" si="110"/>
        <v>10.414799179671309</v>
      </c>
    </row>
    <row r="2970" spans="1:8" ht="14.1" customHeight="1">
      <c r="A2970" s="5">
        <v>516</v>
      </c>
      <c r="C2970" s="5" t="s">
        <v>165</v>
      </c>
      <c r="E2970" s="16">
        <v>8162.54</v>
      </c>
      <c r="F2970" s="16">
        <v>7325.57</v>
      </c>
      <c r="G2970" s="16">
        <v>836.97000000000025</v>
      </c>
      <c r="H2970" s="16">
        <f t="shared" si="110"/>
        <v>10.253793549556882</v>
      </c>
    </row>
    <row r="2971" spans="1:8" ht="14.1" customHeight="1">
      <c r="A2971" s="5">
        <v>517</v>
      </c>
      <c r="B2971" s="5" t="s">
        <v>950</v>
      </c>
      <c r="C2971" s="10" t="s">
        <v>951</v>
      </c>
    </row>
    <row r="2972" spans="1:8" ht="14.1" customHeight="1">
      <c r="A2972" s="5">
        <v>518</v>
      </c>
      <c r="C2972" s="5" t="s">
        <v>166</v>
      </c>
    </row>
    <row r="2973" spans="1:8" ht="14.1" customHeight="1">
      <c r="A2973" s="5">
        <v>519</v>
      </c>
      <c r="B2973" s="5" t="s">
        <v>952</v>
      </c>
      <c r="C2973" s="5" t="s">
        <v>167</v>
      </c>
    </row>
    <row r="2974" spans="1:8" ht="14.1" customHeight="1">
      <c r="A2974" s="5">
        <v>520</v>
      </c>
      <c r="C2974" s="5" t="s">
        <v>168</v>
      </c>
    </row>
    <row r="2975" spans="1:8" ht="14.1" customHeight="1">
      <c r="A2975" s="5">
        <v>521</v>
      </c>
      <c r="C2975" s="5" t="s">
        <v>169</v>
      </c>
    </row>
    <row r="2976" spans="1:8" ht="14.1" customHeight="1">
      <c r="A2976" s="5">
        <v>522</v>
      </c>
      <c r="C2976" s="5" t="s">
        <v>170</v>
      </c>
    </row>
    <row r="2977" spans="1:8" ht="14.1" customHeight="1">
      <c r="A2977" s="5">
        <v>523</v>
      </c>
      <c r="B2977" s="5" t="s">
        <v>953</v>
      </c>
    </row>
    <row r="2978" spans="1:8" ht="14.1" customHeight="1">
      <c r="A2978" s="5">
        <v>524</v>
      </c>
      <c r="C2978" s="5" t="s">
        <v>954</v>
      </c>
      <c r="E2978" s="16">
        <v>7766.67</v>
      </c>
      <c r="F2978" s="16">
        <v>6330</v>
      </c>
      <c r="G2978" s="16">
        <v>1436.67</v>
      </c>
      <c r="H2978" s="16">
        <f t="shared" si="110"/>
        <v>18.497889056699975</v>
      </c>
    </row>
    <row r="2979" spans="1:8" ht="14.1" customHeight="1">
      <c r="A2979" s="5">
        <v>525</v>
      </c>
      <c r="C2979" s="5" t="s">
        <v>171</v>
      </c>
      <c r="E2979" s="16">
        <v>7070</v>
      </c>
      <c r="F2979" s="16">
        <v>6330</v>
      </c>
      <c r="G2979" s="16">
        <v>740</v>
      </c>
      <c r="H2979" s="16">
        <f t="shared" si="110"/>
        <v>10.466760961810467</v>
      </c>
    </row>
    <row r="2980" spans="1:8" ht="14.1" customHeight="1">
      <c r="A2980" s="5">
        <v>526</v>
      </c>
      <c r="C2980" s="5" t="s">
        <v>172</v>
      </c>
    </row>
    <row r="2981" spans="1:8" ht="14.1" customHeight="1">
      <c r="A2981" s="5">
        <v>527</v>
      </c>
      <c r="C2981" s="5" t="s">
        <v>173</v>
      </c>
      <c r="E2981" s="16">
        <v>7571.67</v>
      </c>
      <c r="F2981" s="16">
        <v>5360</v>
      </c>
      <c r="G2981" s="16">
        <v>2211.67</v>
      </c>
      <c r="H2981" s="16">
        <f t="shared" si="110"/>
        <v>29.209804442084774</v>
      </c>
    </row>
    <row r="2982" spans="1:8" ht="14.1" customHeight="1">
      <c r="A2982" s="5">
        <v>528</v>
      </c>
      <c r="C2982" s="5" t="s">
        <v>174</v>
      </c>
      <c r="E2982" s="16">
        <v>7045</v>
      </c>
      <c r="F2982" s="16">
        <v>5360</v>
      </c>
      <c r="G2982" s="16">
        <v>1685</v>
      </c>
      <c r="H2982" s="16">
        <f t="shared" si="110"/>
        <v>23.917672107877927</v>
      </c>
    </row>
    <row r="2983" spans="1:8" ht="14.1" customHeight="1">
      <c r="A2983" s="5">
        <v>529</v>
      </c>
      <c r="C2983" s="5" t="s">
        <v>175</v>
      </c>
    </row>
    <row r="2984" spans="1:8" ht="14.1" customHeight="1">
      <c r="A2984" s="5">
        <v>530</v>
      </c>
      <c r="C2984" s="5" t="s">
        <v>176</v>
      </c>
      <c r="E2984" s="16">
        <v>7555</v>
      </c>
      <c r="F2984" s="16">
        <v>4945</v>
      </c>
      <c r="G2984" s="16">
        <v>2610</v>
      </c>
      <c r="H2984" s="16">
        <f t="shared" si="110"/>
        <v>34.546657842488422</v>
      </c>
    </row>
    <row r="2985" spans="1:8" ht="14.1" customHeight="1">
      <c r="A2985" s="5">
        <v>531</v>
      </c>
      <c r="C2985" s="5" t="s">
        <v>177</v>
      </c>
      <c r="E2985" s="16">
        <v>7240</v>
      </c>
      <c r="F2985" s="16">
        <v>4945</v>
      </c>
      <c r="G2985" s="16">
        <v>2295</v>
      </c>
      <c r="H2985" s="16">
        <f t="shared" si="110"/>
        <v>31.698895027624307</v>
      </c>
    </row>
    <row r="2986" spans="1:8" ht="14.1" customHeight="1">
      <c r="A2986" s="5">
        <v>532</v>
      </c>
      <c r="C2986" s="5" t="s">
        <v>178</v>
      </c>
    </row>
    <row r="2987" spans="1:8" ht="14.1" customHeight="1">
      <c r="A2987" s="5">
        <v>533</v>
      </c>
      <c r="C2987" s="5" t="s">
        <v>179</v>
      </c>
      <c r="E2987" s="16">
        <v>6505</v>
      </c>
      <c r="F2987" s="16">
        <v>4355</v>
      </c>
      <c r="G2987" s="16">
        <v>2150</v>
      </c>
      <c r="H2987" s="16">
        <f t="shared" si="110"/>
        <v>33.05149884704074</v>
      </c>
    </row>
    <row r="2988" spans="1:8" ht="14.1" customHeight="1">
      <c r="A2988" s="5">
        <v>534</v>
      </c>
      <c r="C2988" s="5" t="s">
        <v>180</v>
      </c>
      <c r="E2988" s="16">
        <v>6230</v>
      </c>
      <c r="F2988" s="16">
        <v>4355</v>
      </c>
      <c r="G2988" s="16">
        <v>1875</v>
      </c>
      <c r="H2988" s="16">
        <f t="shared" si="110"/>
        <v>30.096308186195824</v>
      </c>
    </row>
    <row r="2989" spans="1:8" ht="14.1" customHeight="1">
      <c r="A2989" s="5">
        <v>535</v>
      </c>
      <c r="C2989" s="5" t="s">
        <v>181</v>
      </c>
    </row>
    <row r="2990" spans="1:8" ht="14.1" customHeight="1">
      <c r="A2990" s="5">
        <v>536</v>
      </c>
      <c r="B2990" s="5" t="s">
        <v>955</v>
      </c>
      <c r="C2990" s="5" t="s">
        <v>956</v>
      </c>
    </row>
    <row r="2991" spans="1:8" ht="14.1" customHeight="1">
      <c r="A2991" s="5">
        <v>537</v>
      </c>
      <c r="C2991" s="5">
        <v>0</v>
      </c>
    </row>
    <row r="2992" spans="1:8" ht="14.1" customHeight="1">
      <c r="A2992" s="5">
        <v>538</v>
      </c>
      <c r="C2992" s="5">
        <v>75</v>
      </c>
    </row>
    <row r="2993" spans="1:18" ht="14.1" customHeight="1">
      <c r="A2993" s="5">
        <v>539</v>
      </c>
      <c r="C2993" s="5">
        <v>150</v>
      </c>
    </row>
    <row r="2994" spans="1:18" ht="14.1" customHeight="1">
      <c r="A2994" s="5">
        <v>540</v>
      </c>
      <c r="C2994" s="5">
        <v>225</v>
      </c>
      <c r="E2994" s="16">
        <v>5212.7167630057802</v>
      </c>
      <c r="F2994" s="16">
        <v>4175.722543352601</v>
      </c>
      <c r="G2994" s="16">
        <v>1036.9942196531792</v>
      </c>
      <c r="H2994" s="16">
        <f t="shared" si="110"/>
        <v>19.893546240851631</v>
      </c>
    </row>
    <row r="2995" spans="1:18" ht="14.1" customHeight="1">
      <c r="A2995" s="5">
        <v>541</v>
      </c>
      <c r="C2995" s="5">
        <v>300</v>
      </c>
    </row>
    <row r="2996" spans="1:18" ht="14.1" customHeight="1">
      <c r="A2996" s="5">
        <v>542</v>
      </c>
      <c r="C2996" s="5">
        <v>375</v>
      </c>
    </row>
    <row r="2998" spans="1:18" ht="14.1" customHeight="1">
      <c r="A2998" s="5">
        <v>561</v>
      </c>
      <c r="B2998" s="5" t="s">
        <v>957</v>
      </c>
      <c r="C2998" s="5" t="s">
        <v>958</v>
      </c>
    </row>
    <row r="2999" spans="1:18" ht="14.1" customHeight="1">
      <c r="A2999" s="5">
        <v>562</v>
      </c>
      <c r="B2999" s="5">
        <v>1</v>
      </c>
      <c r="C2999" s="5" t="s">
        <v>154</v>
      </c>
    </row>
    <row r="3000" spans="1:18" ht="14.1" customHeight="1">
      <c r="A3000" s="5">
        <v>563</v>
      </c>
      <c r="C3000" s="5" t="s">
        <v>182</v>
      </c>
      <c r="O3000" s="16">
        <v>8820.4</v>
      </c>
      <c r="P3000" s="16">
        <v>8783.7999999999993</v>
      </c>
      <c r="Q3000" s="16">
        <v>36.600000000000364</v>
      </c>
      <c r="R3000" s="16">
        <f>Q3000/O3000*100</f>
        <v>0.4149471679288963</v>
      </c>
    </row>
    <row r="3001" spans="1:18" ht="14.1" customHeight="1">
      <c r="A3001" s="5">
        <v>564</v>
      </c>
      <c r="C3001" s="5" t="s">
        <v>183</v>
      </c>
      <c r="O3001" s="16">
        <v>9130.5</v>
      </c>
      <c r="P3001" s="16">
        <v>8783.7999999999993</v>
      </c>
      <c r="Q3001" s="16">
        <v>346.70000000000073</v>
      </c>
      <c r="R3001" s="16">
        <f t="shared" ref="R3001:R3012" si="111">Q3001/O3001*100</f>
        <v>3.797163353595101</v>
      </c>
    </row>
    <row r="3002" spans="1:18" ht="14.1" customHeight="1">
      <c r="A3002" s="5">
        <v>565</v>
      </c>
      <c r="C3002" s="5" t="s">
        <v>184</v>
      </c>
      <c r="O3002" s="16">
        <v>8980.4</v>
      </c>
      <c r="P3002" s="16">
        <v>8783.7999999999993</v>
      </c>
      <c r="Q3002" s="16">
        <v>196.60000000000036</v>
      </c>
      <c r="R3002" s="16">
        <f t="shared" si="111"/>
        <v>2.1892120618235307</v>
      </c>
    </row>
    <row r="3003" spans="1:18" ht="14.1" customHeight="1">
      <c r="A3003" s="5">
        <v>566</v>
      </c>
      <c r="C3003" s="5" t="s">
        <v>185</v>
      </c>
      <c r="O3003" s="16">
        <v>9400.5</v>
      </c>
      <c r="P3003" s="16">
        <v>8783.7999999999993</v>
      </c>
      <c r="Q3003" s="16">
        <v>616.70000000000073</v>
      </c>
      <c r="R3003" s="16">
        <f t="shared" si="111"/>
        <v>6.5602893463113734</v>
      </c>
    </row>
    <row r="3004" spans="1:18" ht="14.1" customHeight="1">
      <c r="A3004" s="5">
        <v>567</v>
      </c>
      <c r="C3004" s="5" t="s">
        <v>186</v>
      </c>
      <c r="O3004" s="16">
        <v>8960.4</v>
      </c>
      <c r="P3004" s="16">
        <v>8783.7999999999993</v>
      </c>
      <c r="Q3004" s="16">
        <v>176.60000000000036</v>
      </c>
      <c r="R3004" s="16">
        <f t="shared" si="111"/>
        <v>1.9708941565108742</v>
      </c>
    </row>
    <row r="3005" spans="1:18" ht="14.1" customHeight="1">
      <c r="A3005" s="5">
        <v>568</v>
      </c>
      <c r="C3005" s="5" t="s">
        <v>187</v>
      </c>
      <c r="O3005" s="16">
        <v>9385.5</v>
      </c>
      <c r="P3005" s="16">
        <v>8783.7999999999993</v>
      </c>
      <c r="Q3005" s="16">
        <v>601.70000000000073</v>
      </c>
      <c r="R3005" s="16">
        <f t="shared" si="111"/>
        <v>6.410953065899534</v>
      </c>
    </row>
    <row r="3006" spans="1:18" ht="14.1" customHeight="1">
      <c r="A3006" s="5">
        <v>569</v>
      </c>
      <c r="B3006" s="5">
        <v>2</v>
      </c>
      <c r="C3006" s="5" t="s">
        <v>154</v>
      </c>
    </row>
    <row r="3007" spans="1:18" ht="14.1" customHeight="1">
      <c r="A3007" s="5">
        <v>570</v>
      </c>
      <c r="C3007" s="5" t="s">
        <v>182</v>
      </c>
      <c r="O3007" s="16">
        <v>7606.4</v>
      </c>
      <c r="P3007" s="16">
        <v>7340.4</v>
      </c>
      <c r="Q3007" s="16">
        <v>266</v>
      </c>
      <c r="R3007" s="16">
        <f t="shared" si="111"/>
        <v>3.4970551114850652</v>
      </c>
    </row>
    <row r="3008" spans="1:18" ht="14.1" customHeight="1">
      <c r="A3008" s="5">
        <v>571</v>
      </c>
      <c r="C3008" s="5" t="s">
        <v>183</v>
      </c>
      <c r="O3008" s="16">
        <v>7830</v>
      </c>
      <c r="P3008" s="16">
        <v>7340.4</v>
      </c>
      <c r="Q3008" s="16">
        <v>489.60000000000036</v>
      </c>
      <c r="R3008" s="16">
        <f t="shared" si="111"/>
        <v>6.2528735632183956</v>
      </c>
    </row>
    <row r="3009" spans="1:18" ht="14.1" customHeight="1">
      <c r="A3009" s="5">
        <v>572</v>
      </c>
      <c r="C3009" s="5" t="s">
        <v>184</v>
      </c>
      <c r="O3009" s="16">
        <v>7780.4</v>
      </c>
      <c r="P3009" s="16">
        <v>7340.4</v>
      </c>
      <c r="Q3009" s="16">
        <v>440</v>
      </c>
      <c r="R3009" s="16">
        <f t="shared" si="111"/>
        <v>5.655236234640892</v>
      </c>
    </row>
    <row r="3010" spans="1:18" ht="14.1" customHeight="1">
      <c r="A3010" s="5">
        <v>573</v>
      </c>
      <c r="C3010" s="5" t="s">
        <v>185</v>
      </c>
      <c r="O3010" s="16">
        <v>8170.4</v>
      </c>
      <c r="P3010" s="16">
        <v>7340.4</v>
      </c>
      <c r="Q3010" s="16">
        <v>830</v>
      </c>
      <c r="R3010" s="16">
        <f t="shared" si="111"/>
        <v>10.158621364927054</v>
      </c>
    </row>
    <row r="3011" spans="1:18" ht="14.1" customHeight="1">
      <c r="A3011" s="5">
        <v>574</v>
      </c>
      <c r="C3011" s="5" t="s">
        <v>186</v>
      </c>
      <c r="O3011" s="16">
        <v>7640.4</v>
      </c>
      <c r="P3011" s="16">
        <v>7340.4</v>
      </c>
      <c r="Q3011" s="16">
        <v>300</v>
      </c>
      <c r="R3011" s="16">
        <f t="shared" si="111"/>
        <v>3.926495994974085</v>
      </c>
    </row>
    <row r="3012" spans="1:18" ht="14.1" customHeight="1">
      <c r="A3012" s="5">
        <v>575</v>
      </c>
      <c r="C3012" s="5" t="s">
        <v>187</v>
      </c>
      <c r="O3012" s="16">
        <v>7996.5</v>
      </c>
      <c r="P3012" s="16">
        <v>7340.4</v>
      </c>
      <c r="Q3012" s="16">
        <v>656.10000000000036</v>
      </c>
      <c r="R3012" s="16">
        <f t="shared" si="111"/>
        <v>8.2048396173325884</v>
      </c>
    </row>
    <row r="3013" spans="1:18" ht="14.1" customHeight="1">
      <c r="A3013" s="5">
        <v>576</v>
      </c>
      <c r="B3013" s="5" t="s">
        <v>959</v>
      </c>
      <c r="C3013" s="5" t="s">
        <v>960</v>
      </c>
    </row>
    <row r="3014" spans="1:18" ht="14.1" customHeight="1">
      <c r="A3014" s="5">
        <v>577</v>
      </c>
      <c r="C3014" s="11" t="s">
        <v>462</v>
      </c>
    </row>
    <row r="3015" spans="1:18" ht="14.1" customHeight="1">
      <c r="A3015" s="5">
        <v>578</v>
      </c>
      <c r="C3015" s="11" t="s">
        <v>961</v>
      </c>
    </row>
    <row r="3016" spans="1:18" ht="14.1" customHeight="1">
      <c r="A3016" s="5">
        <v>579</v>
      </c>
      <c r="C3016" s="11">
        <v>8901</v>
      </c>
    </row>
    <row r="3017" spans="1:18" ht="14.1" customHeight="1">
      <c r="A3017" s="5">
        <v>580</v>
      </c>
      <c r="C3017" s="11" t="s">
        <v>962</v>
      </c>
    </row>
    <row r="3018" spans="1:18" ht="14.1" customHeight="1">
      <c r="A3018" s="5">
        <v>581</v>
      </c>
      <c r="C3018" s="11" t="s">
        <v>963</v>
      </c>
    </row>
    <row r="3019" spans="1:18" ht="14.1" customHeight="1">
      <c r="A3019" s="5">
        <v>582</v>
      </c>
      <c r="C3019" s="11" t="s">
        <v>964</v>
      </c>
    </row>
    <row r="3020" spans="1:18" ht="14.1" customHeight="1">
      <c r="A3020" s="5">
        <v>583</v>
      </c>
      <c r="C3020" s="12" t="s">
        <v>462</v>
      </c>
      <c r="E3020" s="16">
        <v>8095</v>
      </c>
      <c r="F3020" s="16">
        <v>7835</v>
      </c>
      <c r="G3020" s="16">
        <v>260</v>
      </c>
      <c r="H3020" s="16">
        <f t="shared" ref="H3020:H3076" si="112">G3020/E3020*100</f>
        <v>3.2118591723285981</v>
      </c>
    </row>
    <row r="3021" spans="1:18" ht="14.1" customHeight="1">
      <c r="A3021" s="5">
        <v>584</v>
      </c>
      <c r="C3021" s="12" t="s">
        <v>961</v>
      </c>
      <c r="E3021" s="16">
        <v>7955</v>
      </c>
      <c r="F3021" s="16">
        <v>7885</v>
      </c>
      <c r="G3021" s="16">
        <v>70</v>
      </c>
      <c r="H3021" s="16">
        <f t="shared" si="112"/>
        <v>0.87994971715901948</v>
      </c>
    </row>
    <row r="3022" spans="1:18" ht="14.1" customHeight="1">
      <c r="A3022" s="5">
        <v>585</v>
      </c>
      <c r="C3022" s="12">
        <v>8901</v>
      </c>
      <c r="E3022" s="16">
        <v>8160</v>
      </c>
      <c r="F3022" s="16">
        <v>7935</v>
      </c>
      <c r="G3022" s="16">
        <v>225</v>
      </c>
      <c r="H3022" s="16">
        <f t="shared" si="112"/>
        <v>2.7573529411764706</v>
      </c>
    </row>
    <row r="3023" spans="1:18" ht="14.1" customHeight="1">
      <c r="A3023" s="5">
        <v>586</v>
      </c>
      <c r="C3023" s="12" t="s">
        <v>962</v>
      </c>
      <c r="E3023" s="16">
        <v>7940</v>
      </c>
      <c r="F3023" s="16">
        <v>7870</v>
      </c>
      <c r="G3023" s="16">
        <v>70</v>
      </c>
      <c r="H3023" s="16">
        <f t="shared" si="112"/>
        <v>0.88161209068010082</v>
      </c>
    </row>
    <row r="3024" spans="1:18" ht="14.1" customHeight="1">
      <c r="A3024" s="5">
        <v>587</v>
      </c>
      <c r="C3024" s="12" t="s">
        <v>963</v>
      </c>
      <c r="E3024" s="16">
        <v>8450</v>
      </c>
      <c r="F3024" s="16">
        <v>8385</v>
      </c>
      <c r="G3024" s="16">
        <v>65</v>
      </c>
      <c r="H3024" s="16">
        <f t="shared" si="112"/>
        <v>0.76923076923076927</v>
      </c>
    </row>
    <row r="3025" spans="1:13" ht="14.1" customHeight="1">
      <c r="A3025" s="5">
        <v>588</v>
      </c>
      <c r="C3025" s="12" t="s">
        <v>964</v>
      </c>
      <c r="E3025" s="16">
        <v>8345</v>
      </c>
      <c r="F3025" s="16">
        <v>8300</v>
      </c>
      <c r="G3025" s="16">
        <v>45</v>
      </c>
      <c r="H3025" s="16">
        <f t="shared" si="112"/>
        <v>0.53924505692031155</v>
      </c>
    </row>
    <row r="3026" spans="1:13" ht="14.1" customHeight="1">
      <c r="A3026" s="5">
        <v>589</v>
      </c>
      <c r="B3026" s="5" t="s">
        <v>965</v>
      </c>
      <c r="C3026" s="10" t="s">
        <v>966</v>
      </c>
    </row>
    <row r="3027" spans="1:13" ht="14.1" customHeight="1">
      <c r="A3027" s="5">
        <v>590</v>
      </c>
      <c r="B3027" s="5" t="s">
        <v>967</v>
      </c>
      <c r="C3027" s="5" t="s">
        <v>99</v>
      </c>
    </row>
    <row r="3028" spans="1:13" ht="14.1" customHeight="1">
      <c r="A3028" s="5">
        <v>591</v>
      </c>
      <c r="C3028" s="5" t="s">
        <v>188</v>
      </c>
      <c r="J3028" s="16">
        <v>8283</v>
      </c>
      <c r="K3028" s="16">
        <v>8010</v>
      </c>
      <c r="L3028" s="16">
        <v>273</v>
      </c>
      <c r="M3028" s="16">
        <f>L3028/J3028*100</f>
        <v>3.2959072799710247</v>
      </c>
    </row>
    <row r="3029" spans="1:13" ht="14.1" customHeight="1">
      <c r="A3029" s="5">
        <v>592</v>
      </c>
      <c r="C3029" s="5" t="s">
        <v>189</v>
      </c>
      <c r="J3029" s="16">
        <v>8610</v>
      </c>
      <c r="K3029" s="16">
        <v>8010</v>
      </c>
      <c r="L3029" s="16">
        <v>600</v>
      </c>
      <c r="M3029" s="16">
        <f t="shared" ref="M3029:M3036" si="113">L3029/J3029*100</f>
        <v>6.968641114982578</v>
      </c>
    </row>
    <row r="3030" spans="1:13" ht="14.1" customHeight="1">
      <c r="A3030" s="5">
        <v>593</v>
      </c>
      <c r="C3030" s="5" t="s">
        <v>190</v>
      </c>
      <c r="J3030" s="16">
        <v>8637</v>
      </c>
      <c r="K3030" s="16">
        <v>8010</v>
      </c>
      <c r="L3030" s="16">
        <v>627</v>
      </c>
      <c r="M3030" s="16">
        <f t="shared" si="113"/>
        <v>7.2594650920458497</v>
      </c>
    </row>
    <row r="3031" spans="1:13" ht="14.1" customHeight="1">
      <c r="A3031" s="5">
        <v>594</v>
      </c>
      <c r="C3031" s="5" t="s">
        <v>191</v>
      </c>
      <c r="J3031" s="16">
        <v>8777</v>
      </c>
      <c r="K3031" s="16">
        <v>8010</v>
      </c>
      <c r="L3031" s="16">
        <v>767</v>
      </c>
      <c r="M3031" s="16">
        <f t="shared" si="113"/>
        <v>8.7387490030762223</v>
      </c>
    </row>
    <row r="3032" spans="1:13" ht="14.1" customHeight="1">
      <c r="A3032" s="5">
        <v>595</v>
      </c>
      <c r="B3032" s="5" t="s">
        <v>968</v>
      </c>
      <c r="C3032" s="5" t="s">
        <v>99</v>
      </c>
    </row>
    <row r="3033" spans="1:13" ht="14.1" customHeight="1">
      <c r="A3033" s="5">
        <v>596</v>
      </c>
      <c r="C3033" s="5" t="s">
        <v>188</v>
      </c>
      <c r="J3033" s="16">
        <v>8000</v>
      </c>
      <c r="K3033" s="16">
        <v>7847</v>
      </c>
      <c r="L3033" s="16">
        <v>153</v>
      </c>
      <c r="M3033" s="16">
        <f t="shared" si="113"/>
        <v>1.9124999999999999</v>
      </c>
    </row>
    <row r="3034" spans="1:13" ht="14.1" customHeight="1">
      <c r="A3034" s="5">
        <v>597</v>
      </c>
      <c r="C3034" s="5" t="s">
        <v>189</v>
      </c>
      <c r="J3034" s="16">
        <v>8135</v>
      </c>
      <c r="K3034" s="16">
        <v>7847</v>
      </c>
      <c r="L3034" s="16">
        <v>288</v>
      </c>
      <c r="M3034" s="16">
        <f t="shared" si="113"/>
        <v>3.540258143822987</v>
      </c>
    </row>
    <row r="3035" spans="1:13" ht="14.1" customHeight="1">
      <c r="A3035" s="5">
        <v>598</v>
      </c>
      <c r="C3035" s="5" t="s">
        <v>190</v>
      </c>
      <c r="J3035" s="16">
        <v>8230</v>
      </c>
      <c r="K3035" s="16">
        <v>7847</v>
      </c>
      <c r="L3035" s="16">
        <v>383</v>
      </c>
      <c r="M3035" s="16">
        <f t="shared" si="113"/>
        <v>4.6537059538274601</v>
      </c>
    </row>
    <row r="3036" spans="1:13" ht="14.1" customHeight="1">
      <c r="A3036" s="5">
        <v>599</v>
      </c>
      <c r="C3036" s="5" t="s">
        <v>191</v>
      </c>
      <c r="J3036" s="16">
        <v>8067</v>
      </c>
      <c r="K3036" s="16">
        <v>7847</v>
      </c>
      <c r="L3036" s="16">
        <v>220</v>
      </c>
      <c r="M3036" s="16">
        <f t="shared" si="113"/>
        <v>2.7271600347093092</v>
      </c>
    </row>
    <row r="3037" spans="1:13" ht="14.1" customHeight="1">
      <c r="A3037" s="5">
        <v>600</v>
      </c>
      <c r="B3037" s="5" t="s">
        <v>969</v>
      </c>
      <c r="C3037" s="10" t="s">
        <v>970</v>
      </c>
    </row>
    <row r="3038" spans="1:13" ht="14.1" customHeight="1">
      <c r="A3038" s="5">
        <v>601</v>
      </c>
      <c r="C3038" s="5" t="s">
        <v>192</v>
      </c>
    </row>
    <row r="3039" spans="1:13" ht="14.1" customHeight="1">
      <c r="A3039" s="5">
        <v>602</v>
      </c>
      <c r="C3039" s="5" t="s">
        <v>6</v>
      </c>
    </row>
    <row r="3040" spans="1:13" ht="14.1" customHeight="1">
      <c r="A3040" s="5">
        <v>603</v>
      </c>
      <c r="C3040" s="5" t="s">
        <v>7</v>
      </c>
      <c r="E3040" s="16">
        <v>8460.7999999999993</v>
      </c>
      <c r="F3040" s="16">
        <v>8000.4</v>
      </c>
      <c r="G3040" s="16">
        <v>460.39999999999964</v>
      </c>
      <c r="H3040" s="16">
        <f t="shared" si="112"/>
        <v>5.4415658093797239</v>
      </c>
    </row>
    <row r="3041" spans="1:3" ht="14.1" customHeight="1">
      <c r="A3041" s="5">
        <v>604</v>
      </c>
      <c r="C3041" s="5" t="s">
        <v>8</v>
      </c>
    </row>
    <row r="3042" spans="1:3" ht="14.1" customHeight="1">
      <c r="A3042" s="5">
        <v>605</v>
      </c>
      <c r="C3042" s="5" t="s">
        <v>9</v>
      </c>
    </row>
    <row r="3043" spans="1:3" ht="14.1" customHeight="1">
      <c r="A3043" s="5">
        <v>606</v>
      </c>
      <c r="B3043" s="5" t="s">
        <v>971</v>
      </c>
      <c r="C3043" s="5" t="s">
        <v>972</v>
      </c>
    </row>
    <row r="3044" spans="1:3" ht="14.1" customHeight="1">
      <c r="A3044" s="5">
        <v>607</v>
      </c>
      <c r="B3044" s="5">
        <v>1996</v>
      </c>
      <c r="C3044" s="5" t="s">
        <v>973</v>
      </c>
    </row>
    <row r="3045" spans="1:3" ht="14.1" customHeight="1">
      <c r="A3045" s="5">
        <v>608</v>
      </c>
      <c r="C3045" s="5" t="s">
        <v>974</v>
      </c>
    </row>
    <row r="3046" spans="1:3" ht="14.1" customHeight="1">
      <c r="A3046" s="5">
        <v>609</v>
      </c>
      <c r="B3046" s="5">
        <v>1997</v>
      </c>
      <c r="C3046" s="5" t="s">
        <v>975</v>
      </c>
    </row>
    <row r="3047" spans="1:3" ht="14.1" customHeight="1">
      <c r="A3047" s="5">
        <v>610</v>
      </c>
      <c r="C3047" s="5" t="s">
        <v>976</v>
      </c>
    </row>
    <row r="3048" spans="1:3" ht="14.1" customHeight="1">
      <c r="A3048" s="5">
        <v>611</v>
      </c>
      <c r="B3048" s="5">
        <v>1998</v>
      </c>
      <c r="C3048" s="5" t="s">
        <v>977</v>
      </c>
    </row>
    <row r="3049" spans="1:3" ht="14.1" customHeight="1">
      <c r="A3049" s="5">
        <v>612</v>
      </c>
      <c r="C3049" s="5" t="s">
        <v>193</v>
      </c>
    </row>
    <row r="3051" spans="1:3" ht="14.1" customHeight="1">
      <c r="A3051" s="5">
        <v>613</v>
      </c>
      <c r="B3051" s="5" t="s">
        <v>978</v>
      </c>
    </row>
    <row r="3052" spans="1:3" ht="14.1" customHeight="1">
      <c r="A3052" s="5">
        <v>615</v>
      </c>
      <c r="C3052" s="5" t="s">
        <v>979</v>
      </c>
    </row>
    <row r="3053" spans="1:3" ht="14.1" customHeight="1">
      <c r="A3053" s="5">
        <v>617</v>
      </c>
      <c r="C3053" s="5" t="s">
        <v>979</v>
      </c>
    </row>
    <row r="3054" spans="1:3" ht="14.1" customHeight="1">
      <c r="A3054" s="5">
        <v>619</v>
      </c>
      <c r="C3054" s="5" t="s">
        <v>979</v>
      </c>
    </row>
    <row r="3055" spans="1:3" ht="14.1" customHeight="1">
      <c r="A3055" s="5">
        <v>621</v>
      </c>
      <c r="C3055" s="5" t="s">
        <v>979</v>
      </c>
    </row>
    <row r="3057" spans="1:8" ht="14.1" customHeight="1">
      <c r="A3057" s="5">
        <v>622</v>
      </c>
      <c r="B3057" s="4" t="s">
        <v>194</v>
      </c>
      <c r="C3057" s="5" t="s">
        <v>980</v>
      </c>
    </row>
    <row r="3058" spans="1:8" ht="14.1" customHeight="1">
      <c r="A3058" s="5">
        <v>623</v>
      </c>
    </row>
    <row r="3059" spans="1:8" ht="14.1" customHeight="1">
      <c r="A3059" s="5">
        <v>624</v>
      </c>
    </row>
    <row r="3060" spans="1:8" ht="14.1" customHeight="1">
      <c r="A3060" s="5">
        <v>625</v>
      </c>
    </row>
    <row r="3061" spans="1:8" ht="14.1" customHeight="1">
      <c r="A3061" s="5">
        <v>626</v>
      </c>
      <c r="E3061" s="16">
        <v>9120</v>
      </c>
      <c r="F3061" s="16">
        <v>6745.5</v>
      </c>
      <c r="G3061" s="16">
        <v>2374.5</v>
      </c>
      <c r="H3061" s="16">
        <f t="shared" si="112"/>
        <v>26.036184210526315</v>
      </c>
    </row>
    <row r="3062" spans="1:8" ht="14.1" customHeight="1">
      <c r="A3062" s="5">
        <v>627</v>
      </c>
    </row>
    <row r="3063" spans="1:8" ht="14.1" customHeight="1">
      <c r="A3063" s="5">
        <v>628</v>
      </c>
    </row>
    <row r="3064" spans="1:8" ht="14.1" customHeight="1">
      <c r="A3064" s="5">
        <v>629</v>
      </c>
    </row>
    <row r="3065" spans="1:8" ht="14.1" customHeight="1">
      <c r="A3065" s="5">
        <v>630</v>
      </c>
    </row>
    <row r="3066" spans="1:8" ht="14.1" customHeight="1">
      <c r="A3066" s="5">
        <v>631</v>
      </c>
      <c r="E3066" s="16">
        <v>9597</v>
      </c>
      <c r="F3066" s="16">
        <v>7263</v>
      </c>
      <c r="G3066" s="16">
        <v>2334</v>
      </c>
      <c r="H3066" s="16">
        <f t="shared" si="112"/>
        <v>24.32010003125977</v>
      </c>
    </row>
    <row r="3067" spans="1:8" ht="14.1" customHeight="1">
      <c r="A3067" s="5">
        <v>632</v>
      </c>
    </row>
    <row r="3068" spans="1:8" ht="14.1" customHeight="1">
      <c r="A3068" s="5">
        <v>633</v>
      </c>
    </row>
    <row r="3069" spans="1:8" ht="14.1" customHeight="1">
      <c r="A3069" s="5">
        <v>634</v>
      </c>
    </row>
    <row r="3070" spans="1:8" ht="14.1" customHeight="1">
      <c r="A3070" s="5">
        <v>635</v>
      </c>
    </row>
    <row r="3071" spans="1:8" ht="14.1" customHeight="1">
      <c r="A3071" s="5">
        <v>636</v>
      </c>
      <c r="E3071" s="16">
        <v>6109.5</v>
      </c>
      <c r="F3071" s="16">
        <v>4417.5</v>
      </c>
      <c r="G3071" s="16">
        <v>1692</v>
      </c>
      <c r="H3071" s="16">
        <f t="shared" si="112"/>
        <v>27.694574024060888</v>
      </c>
    </row>
    <row r="3072" spans="1:8" ht="14.1" customHeight="1">
      <c r="A3072" s="5">
        <v>637</v>
      </c>
    </row>
    <row r="3073" spans="1:8" ht="14.1" customHeight="1">
      <c r="A3073" s="5">
        <v>638</v>
      </c>
    </row>
    <row r="3074" spans="1:8" ht="14.1" customHeight="1">
      <c r="A3074" s="5">
        <v>639</v>
      </c>
    </row>
    <row r="3075" spans="1:8" ht="14.1" customHeight="1">
      <c r="A3075" s="5">
        <v>640</v>
      </c>
    </row>
    <row r="3076" spans="1:8" ht="14.1" customHeight="1">
      <c r="A3076" s="5">
        <v>641</v>
      </c>
      <c r="E3076" s="16">
        <v>6324</v>
      </c>
      <c r="F3076" s="16">
        <v>4611</v>
      </c>
      <c r="G3076" s="16">
        <v>1713</v>
      </c>
      <c r="H3076" s="16">
        <f t="shared" si="112"/>
        <v>27.08728652751423</v>
      </c>
    </row>
    <row r="3077" spans="1:8" ht="14.1" customHeight="1">
      <c r="A3077" s="5">
        <v>642</v>
      </c>
    </row>
    <row r="3078" spans="1:8" ht="14.1" customHeight="1">
      <c r="A3078" s="5">
        <v>643</v>
      </c>
      <c r="B3078" s="5" t="s">
        <v>981</v>
      </c>
      <c r="C3078" s="5" t="s">
        <v>982</v>
      </c>
    </row>
    <row r="3079" spans="1:8" ht="14.1" customHeight="1">
      <c r="A3079" s="5">
        <v>644</v>
      </c>
      <c r="C3079" s="5" t="s">
        <v>983</v>
      </c>
    </row>
    <row r="3080" spans="1:8" ht="14.1" customHeight="1">
      <c r="A3080" s="5">
        <v>645</v>
      </c>
    </row>
    <row r="3081" spans="1:8" ht="14.1" customHeight="1">
      <c r="A3081" s="5">
        <v>646</v>
      </c>
    </row>
    <row r="3082" spans="1:8" ht="14.1" customHeight="1">
      <c r="A3082" s="5">
        <v>647</v>
      </c>
      <c r="E3082" s="16">
        <v>8845</v>
      </c>
      <c r="F3082" s="16">
        <v>8526.7000000000007</v>
      </c>
      <c r="G3082" s="16">
        <v>318.29999999999927</v>
      </c>
      <c r="H3082" s="16">
        <f t="shared" ref="H3082:H3141" si="114">G3082/E3082*100</f>
        <v>3.5986433013001613</v>
      </c>
    </row>
    <row r="3083" spans="1:8" ht="14.1" customHeight="1">
      <c r="A3083" s="5">
        <v>648</v>
      </c>
    </row>
    <row r="3084" spans="1:8" ht="14.1" customHeight="1">
      <c r="A3084" s="5">
        <v>649</v>
      </c>
    </row>
    <row r="3085" spans="1:8" ht="14.1" customHeight="1">
      <c r="A3085" s="5">
        <v>650</v>
      </c>
    </row>
    <row r="3086" spans="1:8" ht="14.1" customHeight="1">
      <c r="A3086" s="5">
        <v>651</v>
      </c>
      <c r="C3086" s="5" t="s">
        <v>984</v>
      </c>
    </row>
    <row r="3087" spans="1:8" ht="14.1" customHeight="1">
      <c r="A3087" s="5">
        <v>652</v>
      </c>
    </row>
    <row r="3088" spans="1:8" ht="14.1" customHeight="1">
      <c r="A3088" s="5">
        <v>653</v>
      </c>
    </row>
    <row r="3089" spans="1:8" ht="14.1" customHeight="1">
      <c r="A3089" s="5">
        <v>654</v>
      </c>
    </row>
    <row r="3090" spans="1:8" ht="14.1" customHeight="1">
      <c r="A3090" s="5">
        <v>655</v>
      </c>
      <c r="E3090" s="16">
        <v>8832</v>
      </c>
      <c r="F3090" s="16">
        <v>8376.7000000000007</v>
      </c>
      <c r="G3090" s="16">
        <v>455.29999999999927</v>
      </c>
      <c r="H3090" s="16">
        <f t="shared" si="114"/>
        <v>5.1551177536231796</v>
      </c>
    </row>
    <row r="3091" spans="1:8" ht="14.1" customHeight="1">
      <c r="A3091" s="5">
        <v>656</v>
      </c>
    </row>
    <row r="3092" spans="1:8" ht="14.1" customHeight="1">
      <c r="A3092" s="5">
        <v>657</v>
      </c>
    </row>
    <row r="3093" spans="1:8" ht="14.1" customHeight="1">
      <c r="A3093" s="5">
        <v>658</v>
      </c>
      <c r="B3093" s="5" t="s">
        <v>985</v>
      </c>
      <c r="C3093" s="5" t="s">
        <v>986</v>
      </c>
    </row>
    <row r="3094" spans="1:8" ht="14.1" customHeight="1">
      <c r="A3094" s="5">
        <v>659</v>
      </c>
    </row>
    <row r="3095" spans="1:8" ht="14.1" customHeight="1">
      <c r="A3095" s="5">
        <v>660</v>
      </c>
    </row>
    <row r="3096" spans="1:8" ht="14.1" customHeight="1">
      <c r="A3096" s="5">
        <v>661</v>
      </c>
    </row>
    <row r="3097" spans="1:8" ht="14.1" customHeight="1">
      <c r="A3097" s="5">
        <v>662</v>
      </c>
    </row>
    <row r="3098" spans="1:8" ht="14.1" customHeight="1">
      <c r="A3098" s="5">
        <v>663</v>
      </c>
      <c r="E3098" s="16">
        <v>8530.1200000000008</v>
      </c>
      <c r="F3098" s="16">
        <v>8026.67</v>
      </c>
      <c r="G3098" s="16">
        <v>503.45000000000073</v>
      </c>
      <c r="H3098" s="16">
        <f t="shared" si="114"/>
        <v>5.9020271696060629</v>
      </c>
    </row>
    <row r="3099" spans="1:8" ht="14.1" customHeight="1">
      <c r="A3099" s="5">
        <v>664</v>
      </c>
    </row>
    <row r="3100" spans="1:8" ht="14.1" customHeight="1">
      <c r="A3100" s="5">
        <v>665</v>
      </c>
      <c r="B3100" s="4" t="s">
        <v>987</v>
      </c>
      <c r="C3100" s="5" t="s">
        <v>988</v>
      </c>
    </row>
    <row r="3101" spans="1:8" ht="14.1" customHeight="1">
      <c r="A3101" s="5">
        <v>666</v>
      </c>
    </row>
    <row r="3102" spans="1:8" ht="14.1" customHeight="1">
      <c r="A3102" s="5">
        <v>667</v>
      </c>
    </row>
    <row r="3103" spans="1:8" ht="14.1" customHeight="1">
      <c r="A3103" s="5">
        <v>668</v>
      </c>
    </row>
    <row r="3104" spans="1:8" ht="14.1" customHeight="1">
      <c r="A3104" s="5">
        <v>669</v>
      </c>
    </row>
    <row r="3105" spans="1:8" ht="14.1" customHeight="1">
      <c r="A3105" s="5">
        <v>670</v>
      </c>
      <c r="E3105" s="16">
        <v>8351.9</v>
      </c>
      <c r="F3105" s="16">
        <v>7921.2350000000006</v>
      </c>
      <c r="G3105" s="16">
        <v>430.66499999999905</v>
      </c>
      <c r="H3105" s="16">
        <f t="shared" si="114"/>
        <v>5.1564913373004835</v>
      </c>
    </row>
    <row r="3106" spans="1:8" ht="14.1" customHeight="1">
      <c r="A3106" s="5">
        <v>671</v>
      </c>
    </row>
    <row r="3107" spans="1:8" ht="14.1" customHeight="1">
      <c r="A3107" s="5">
        <v>672</v>
      </c>
    </row>
    <row r="3108" spans="1:8" ht="14.1" customHeight="1">
      <c r="A3108" s="5">
        <v>673</v>
      </c>
      <c r="B3108" s="5" t="s">
        <v>989</v>
      </c>
      <c r="C3108" s="5" t="s">
        <v>990</v>
      </c>
    </row>
    <row r="3109" spans="1:8" ht="14.1" customHeight="1">
      <c r="A3109" s="5">
        <v>674</v>
      </c>
      <c r="C3109" s="5" t="s">
        <v>474</v>
      </c>
    </row>
    <row r="3110" spans="1:8" ht="14.1" customHeight="1">
      <c r="A3110" s="5">
        <v>675</v>
      </c>
    </row>
    <row r="3111" spans="1:8" ht="14.1" customHeight="1">
      <c r="A3111" s="5">
        <v>676</v>
      </c>
    </row>
    <row r="3112" spans="1:8" ht="14.1" customHeight="1">
      <c r="A3112" s="5">
        <v>677</v>
      </c>
    </row>
    <row r="3113" spans="1:8" ht="14.1" customHeight="1">
      <c r="A3113" s="5">
        <v>678</v>
      </c>
      <c r="C3113" s="5" t="s">
        <v>991</v>
      </c>
      <c r="E3113" s="16">
        <v>8790.07</v>
      </c>
      <c r="F3113" s="16">
        <v>7895.95</v>
      </c>
      <c r="G3113" s="16">
        <v>894.11999999999989</v>
      </c>
      <c r="H3113" s="16">
        <f t="shared" si="114"/>
        <v>10.171932646725224</v>
      </c>
    </row>
    <row r="3114" spans="1:8" ht="14.1" customHeight="1">
      <c r="A3114" s="5">
        <v>679</v>
      </c>
      <c r="E3114" s="16">
        <v>9533.07</v>
      </c>
      <c r="F3114" s="16">
        <v>8500.43</v>
      </c>
      <c r="G3114" s="16">
        <v>1032.6399999999994</v>
      </c>
      <c r="H3114" s="16">
        <f t="shared" si="114"/>
        <v>10.832187322656809</v>
      </c>
    </row>
    <row r="3115" spans="1:8" ht="14.1" customHeight="1">
      <c r="A3115" s="5">
        <v>680</v>
      </c>
      <c r="E3115" s="16">
        <v>9558.26</v>
      </c>
      <c r="F3115" s="16">
        <v>8519.31</v>
      </c>
      <c r="G3115" s="16">
        <v>1038.9500000000007</v>
      </c>
      <c r="H3115" s="16">
        <f t="shared" si="114"/>
        <v>10.869656192654318</v>
      </c>
    </row>
    <row r="3116" spans="1:8" ht="14.1" customHeight="1">
      <c r="A3116" s="5">
        <v>681</v>
      </c>
    </row>
    <row r="3117" spans="1:8" ht="14.1" customHeight="1">
      <c r="A3117" s="5">
        <v>682</v>
      </c>
      <c r="C3117" s="5" t="s">
        <v>992</v>
      </c>
      <c r="E3117" s="16">
        <v>8714.51</v>
      </c>
      <c r="F3117" s="16">
        <v>7895.95</v>
      </c>
      <c r="G3117" s="16">
        <v>818.5600000000004</v>
      </c>
      <c r="H3117" s="16">
        <f t="shared" si="114"/>
        <v>9.3930697193531287</v>
      </c>
    </row>
    <row r="3118" spans="1:8" ht="14.1" customHeight="1">
      <c r="A3118" s="5">
        <v>683</v>
      </c>
      <c r="E3118" s="16">
        <v>9486.0499999999993</v>
      </c>
      <c r="F3118" s="16">
        <v>8500.43</v>
      </c>
      <c r="G3118" s="16">
        <v>985.61999999999898</v>
      </c>
      <c r="H3118" s="16">
        <f t="shared" si="114"/>
        <v>10.390204563543298</v>
      </c>
    </row>
    <row r="3119" spans="1:8" ht="14.1" customHeight="1">
      <c r="A3119" s="5">
        <v>684</v>
      </c>
      <c r="E3119" s="16">
        <v>9461.57</v>
      </c>
      <c r="F3119" s="16">
        <v>8519.31</v>
      </c>
      <c r="G3119" s="16">
        <v>942.26000000000022</v>
      </c>
      <c r="H3119" s="16">
        <f t="shared" si="114"/>
        <v>9.9588123324141797</v>
      </c>
    </row>
    <row r="3120" spans="1:8" ht="14.1" customHeight="1">
      <c r="A3120" s="5">
        <v>685</v>
      </c>
      <c r="E3120" s="16">
        <v>9048.23</v>
      </c>
      <c r="F3120" s="16">
        <v>8031.54</v>
      </c>
      <c r="G3120" s="16">
        <v>1016.6899999999996</v>
      </c>
      <c r="H3120" s="16">
        <f t="shared" si="114"/>
        <v>11.236341251272345</v>
      </c>
    </row>
    <row r="3122" spans="1:13" ht="14.1" customHeight="1">
      <c r="A3122" s="5">
        <v>691</v>
      </c>
      <c r="B3122" s="18" t="s">
        <v>993</v>
      </c>
      <c r="C3122" s="1"/>
    </row>
    <row r="3123" spans="1:13" ht="14.1" customHeight="1">
      <c r="A3123" s="5">
        <v>692</v>
      </c>
      <c r="B3123" s="5" t="s">
        <v>994</v>
      </c>
      <c r="C3123" s="5" t="s">
        <v>995</v>
      </c>
    </row>
    <row r="3124" spans="1:13" ht="14.1" customHeight="1">
      <c r="A3124" s="5">
        <v>693</v>
      </c>
      <c r="C3124" s="5" t="s">
        <v>0</v>
      </c>
    </row>
    <row r="3125" spans="1:13" ht="14.1" customHeight="1">
      <c r="A3125" s="5">
        <v>694</v>
      </c>
      <c r="C3125" s="5" t="s">
        <v>195</v>
      </c>
    </row>
    <row r="3126" spans="1:13" ht="14.1" customHeight="1">
      <c r="A3126" s="5">
        <v>695</v>
      </c>
      <c r="C3126" s="5" t="s">
        <v>196</v>
      </c>
    </row>
    <row r="3127" spans="1:13" ht="14.1" customHeight="1">
      <c r="A3127" s="5">
        <v>696</v>
      </c>
      <c r="C3127" s="5" t="s">
        <v>197</v>
      </c>
      <c r="E3127" s="16">
        <v>5334</v>
      </c>
      <c r="F3127" s="16">
        <v>2867</v>
      </c>
      <c r="G3127" s="16">
        <v>2467</v>
      </c>
      <c r="H3127" s="16">
        <f t="shared" si="114"/>
        <v>46.250468691413573</v>
      </c>
    </row>
    <row r="3128" spans="1:13" ht="14.1" customHeight="1">
      <c r="A3128" s="5">
        <v>697</v>
      </c>
      <c r="C3128" s="5" t="s">
        <v>198</v>
      </c>
    </row>
    <row r="3129" spans="1:13" ht="14.1" customHeight="1">
      <c r="A3129" s="23" t="s">
        <v>996</v>
      </c>
    </row>
    <row r="3130" spans="1:13" ht="14.1" customHeight="1">
      <c r="A3130" s="5">
        <v>699</v>
      </c>
      <c r="B3130" s="5" t="s">
        <v>997</v>
      </c>
      <c r="C3130" s="19" t="s">
        <v>998</v>
      </c>
    </row>
    <row r="3131" spans="1:13" ht="14.1" customHeight="1">
      <c r="A3131" s="5">
        <v>700</v>
      </c>
      <c r="C3131" s="5" t="s">
        <v>999</v>
      </c>
      <c r="J3131" s="16">
        <v>3765.5</v>
      </c>
      <c r="K3131" s="16">
        <v>3214.8</v>
      </c>
      <c r="L3131" s="16">
        <v>550.69999999999982</v>
      </c>
      <c r="M3131" s="16">
        <f>L3131/J3131*100</f>
        <v>14.62488381357057</v>
      </c>
    </row>
    <row r="3132" spans="1:13" ht="14.1" customHeight="1">
      <c r="A3132" s="5">
        <v>701</v>
      </c>
      <c r="C3132" s="5" t="s">
        <v>40</v>
      </c>
      <c r="J3132" s="16">
        <v>3712.2</v>
      </c>
      <c r="K3132" s="16">
        <v>3530.8</v>
      </c>
      <c r="L3132" s="16">
        <v>181.39999999999964</v>
      </c>
      <c r="M3132" s="16">
        <f t="shared" ref="M3132:M3137" si="115">L3132/J3132*100</f>
        <v>4.8865901621679777</v>
      </c>
    </row>
    <row r="3133" spans="1:13" ht="14.1" customHeight="1">
      <c r="A3133" s="5">
        <v>702</v>
      </c>
      <c r="C3133" s="5" t="s">
        <v>39</v>
      </c>
    </row>
    <row r="3134" spans="1:13" ht="14.1" customHeight="1">
      <c r="A3134" s="5">
        <v>703</v>
      </c>
      <c r="C3134" s="5" t="s">
        <v>38</v>
      </c>
    </row>
    <row r="3135" spans="1:13" ht="14.1" customHeight="1">
      <c r="A3135" s="5">
        <v>704</v>
      </c>
      <c r="C3135" s="5" t="s">
        <v>37</v>
      </c>
    </row>
    <row r="3136" spans="1:13" ht="14.1" customHeight="1">
      <c r="A3136" s="5">
        <v>705</v>
      </c>
      <c r="C3136" s="5" t="s">
        <v>36</v>
      </c>
    </row>
    <row r="3137" spans="1:13" ht="14.1" customHeight="1">
      <c r="A3137" s="5">
        <v>706</v>
      </c>
      <c r="C3137" s="5" t="s">
        <v>41</v>
      </c>
      <c r="J3137" s="16">
        <v>1346.7</v>
      </c>
      <c r="K3137" s="16">
        <v>1258.7</v>
      </c>
      <c r="L3137" s="16">
        <v>88</v>
      </c>
      <c r="M3137" s="16">
        <f t="shared" si="115"/>
        <v>6.5344917205019666</v>
      </c>
    </row>
    <row r="3138" spans="1:13" ht="14.1" customHeight="1">
      <c r="A3138" s="5">
        <v>707</v>
      </c>
      <c r="C3138" s="5" t="s">
        <v>17</v>
      </c>
    </row>
    <row r="3139" spans="1:13" ht="14.1" customHeight="1">
      <c r="A3139" s="5">
        <v>708</v>
      </c>
      <c r="B3139" s="5" t="s">
        <v>1000</v>
      </c>
      <c r="C3139" s="10" t="s">
        <v>1001</v>
      </c>
    </row>
    <row r="3140" spans="1:13" ht="14.1" customHeight="1">
      <c r="A3140" s="5">
        <v>709</v>
      </c>
      <c r="C3140" s="5" t="s">
        <v>17</v>
      </c>
    </row>
    <row r="3141" spans="1:13" ht="14.1" customHeight="1">
      <c r="A3141" s="5">
        <v>710</v>
      </c>
      <c r="C3141" s="5" t="s">
        <v>199</v>
      </c>
      <c r="E3141" s="16">
        <v>5723.3</v>
      </c>
      <c r="F3141" s="16">
        <v>1783.9</v>
      </c>
      <c r="G3141" s="16">
        <v>3939.4</v>
      </c>
      <c r="H3141" s="16">
        <f t="shared" si="114"/>
        <v>68.830919224922681</v>
      </c>
    </row>
    <row r="3142" spans="1:13" ht="14.1" customHeight="1">
      <c r="A3142" s="5">
        <v>711</v>
      </c>
      <c r="C3142" s="5" t="s">
        <v>200</v>
      </c>
    </row>
    <row r="3143" spans="1:13" ht="14.1" customHeight="1">
      <c r="A3143" s="5">
        <v>712</v>
      </c>
      <c r="C3143" s="5" t="s">
        <v>201</v>
      </c>
    </row>
    <row r="3144" spans="1:13" ht="14.1" customHeight="1">
      <c r="A3144" s="5">
        <v>713</v>
      </c>
      <c r="C3144" s="5" t="s">
        <v>202</v>
      </c>
    </row>
    <row r="3145" spans="1:13" ht="14.1" customHeight="1">
      <c r="A3145" s="5">
        <v>714</v>
      </c>
      <c r="C3145" s="5" t="s">
        <v>203</v>
      </c>
    </row>
    <row r="3146" spans="1:13" ht="14.1" customHeight="1">
      <c r="A3146" s="5">
        <v>715</v>
      </c>
      <c r="C3146" s="5" t="s">
        <v>204</v>
      </c>
    </row>
    <row r="3147" spans="1:13" ht="14.1" customHeight="1">
      <c r="A3147" s="5">
        <v>716</v>
      </c>
      <c r="C3147" s="5" t="s">
        <v>205</v>
      </c>
      <c r="J3147" s="16">
        <v>4994.8</v>
      </c>
      <c r="K3147" s="16">
        <v>2104.3000000000002</v>
      </c>
      <c r="L3147" s="16">
        <v>2890.5</v>
      </c>
      <c r="M3147" s="16">
        <f>L3147/J3147*100</f>
        <v>57.870184992392083</v>
      </c>
    </row>
    <row r="3148" spans="1:13" ht="14.1" customHeight="1">
      <c r="A3148" s="5">
        <v>717</v>
      </c>
      <c r="C3148" s="5" t="s">
        <v>206</v>
      </c>
      <c r="J3148" s="16">
        <v>4806.8</v>
      </c>
      <c r="K3148" s="16">
        <v>2104.3000000000002</v>
      </c>
      <c r="L3148" s="16">
        <v>2702.5</v>
      </c>
      <c r="M3148" s="16">
        <f t="shared" ref="M3148:M3153" si="116">L3148/J3148*100</f>
        <v>56.222434883914453</v>
      </c>
    </row>
    <row r="3149" spans="1:13" ht="14.1" customHeight="1">
      <c r="A3149" s="5">
        <v>718</v>
      </c>
      <c r="C3149" s="5" t="s">
        <v>207</v>
      </c>
      <c r="J3149" s="16">
        <v>3872.7</v>
      </c>
      <c r="K3149" s="16">
        <v>2104.3000000000002</v>
      </c>
      <c r="L3149" s="16">
        <v>1768.3999999999996</v>
      </c>
      <c r="M3149" s="16">
        <f t="shared" si="116"/>
        <v>45.663232370181007</v>
      </c>
    </row>
    <row r="3150" spans="1:13" ht="14.1" customHeight="1">
      <c r="A3150" s="5">
        <v>719</v>
      </c>
      <c r="C3150" s="5" t="s">
        <v>208</v>
      </c>
      <c r="J3150" s="16">
        <v>2860.3</v>
      </c>
      <c r="K3150" s="16">
        <v>2104.3000000000002</v>
      </c>
      <c r="L3150" s="16">
        <v>756</v>
      </c>
      <c r="M3150" s="16">
        <f t="shared" si="116"/>
        <v>26.430793972660211</v>
      </c>
    </row>
    <row r="3151" spans="1:13" ht="14.1" customHeight="1">
      <c r="A3151" s="5">
        <v>720</v>
      </c>
      <c r="C3151" s="5" t="s">
        <v>209</v>
      </c>
    </row>
    <row r="3152" spans="1:13" ht="14.1" customHeight="1">
      <c r="A3152" s="5">
        <v>721</v>
      </c>
      <c r="B3152" s="5" t="s">
        <v>1002</v>
      </c>
    </row>
    <row r="3153" spans="1:13" ht="14.1" customHeight="1">
      <c r="A3153" s="5">
        <v>722</v>
      </c>
      <c r="C3153" s="5" t="s">
        <v>40</v>
      </c>
      <c r="J3153" s="16">
        <v>2315.5</v>
      </c>
      <c r="K3153" s="16">
        <v>2307.5</v>
      </c>
      <c r="L3153" s="16">
        <v>8</v>
      </c>
      <c r="M3153" s="16">
        <f t="shared" si="116"/>
        <v>0.34549773267112938</v>
      </c>
    </row>
    <row r="3154" spans="1:13" ht="14.1" customHeight="1">
      <c r="A3154" s="5">
        <v>723</v>
      </c>
      <c r="C3154" s="5" t="s">
        <v>38</v>
      </c>
    </row>
    <row r="3155" spans="1:13" ht="14.1" customHeight="1">
      <c r="A3155" s="5">
        <v>724</v>
      </c>
      <c r="C3155" s="5" t="s">
        <v>39</v>
      </c>
    </row>
    <row r="3156" spans="1:13" ht="14.1" customHeight="1">
      <c r="A3156" s="5">
        <v>725</v>
      </c>
      <c r="C3156" s="5" t="s">
        <v>42</v>
      </c>
    </row>
    <row r="3157" spans="1:13" ht="14.1" customHeight="1">
      <c r="A3157" s="5">
        <v>726</v>
      </c>
      <c r="C3157" s="5" t="s">
        <v>37</v>
      </c>
    </row>
    <row r="3158" spans="1:13" ht="14.1" customHeight="1">
      <c r="A3158" s="5">
        <v>727</v>
      </c>
      <c r="C3158" s="5" t="s">
        <v>36</v>
      </c>
    </row>
    <row r="3159" spans="1:13" ht="14.1" customHeight="1">
      <c r="A3159" s="5">
        <v>728</v>
      </c>
      <c r="C3159" s="5" t="s">
        <v>41</v>
      </c>
    </row>
    <row r="3160" spans="1:13" ht="14.1" customHeight="1">
      <c r="A3160" s="5">
        <v>729</v>
      </c>
      <c r="C3160" s="5" t="s">
        <v>17</v>
      </c>
    </row>
    <row r="3162" spans="1:13" ht="14.1" customHeight="1">
      <c r="A3162" s="5">
        <v>751</v>
      </c>
      <c r="B3162" s="5" t="s">
        <v>1003</v>
      </c>
      <c r="C3162" s="5" t="s">
        <v>1004</v>
      </c>
    </row>
    <row r="3163" spans="1:13" ht="14.1" customHeight="1">
      <c r="A3163" s="5">
        <v>752</v>
      </c>
      <c r="C3163" s="5" t="s">
        <v>1005</v>
      </c>
    </row>
    <row r="3164" spans="1:13" ht="14.1" customHeight="1">
      <c r="A3164" s="5">
        <v>753</v>
      </c>
      <c r="C3164" s="5" t="s">
        <v>1006</v>
      </c>
    </row>
    <row r="3165" spans="1:13" ht="14.1" customHeight="1">
      <c r="A3165" s="5">
        <v>754</v>
      </c>
      <c r="C3165" s="5" t="s">
        <v>7</v>
      </c>
    </row>
    <row r="3166" spans="1:13" ht="14.1" customHeight="1">
      <c r="A3166" s="5">
        <v>755</v>
      </c>
      <c r="C3166" s="5" t="s">
        <v>8</v>
      </c>
    </row>
    <row r="3167" spans="1:13" ht="14.1" customHeight="1">
      <c r="A3167" s="5">
        <v>756</v>
      </c>
      <c r="C3167" s="5" t="s">
        <v>9</v>
      </c>
    </row>
    <row r="3168" spans="1:13" ht="14.1" customHeight="1">
      <c r="A3168" s="5">
        <v>757</v>
      </c>
      <c r="C3168" s="5" t="s">
        <v>10</v>
      </c>
    </row>
    <row r="3169" spans="1:3" ht="14.1" customHeight="1">
      <c r="A3169" s="5">
        <v>758</v>
      </c>
      <c r="C3169" s="5" t="s">
        <v>11</v>
      </c>
    </row>
    <row r="3170" spans="1:3" ht="14.1" customHeight="1">
      <c r="A3170" s="5">
        <v>759</v>
      </c>
      <c r="C3170" s="5" t="s">
        <v>210</v>
      </c>
    </row>
    <row r="3172" spans="1:3" ht="14.1" customHeight="1">
      <c r="A3172" s="5">
        <v>784</v>
      </c>
      <c r="B3172" s="5" t="s">
        <v>1007</v>
      </c>
      <c r="C3172" s="5" t="s">
        <v>1008</v>
      </c>
    </row>
    <row r="3173" spans="1:3" ht="14.1" customHeight="1">
      <c r="A3173" s="5">
        <v>785</v>
      </c>
      <c r="C3173" s="11" t="s">
        <v>211</v>
      </c>
    </row>
    <row r="3174" spans="1:3" ht="14.1" customHeight="1">
      <c r="A3174" s="5">
        <v>786</v>
      </c>
      <c r="C3174" s="11" t="s">
        <v>212</v>
      </c>
    </row>
    <row r="3175" spans="1:3" ht="14.1" customHeight="1">
      <c r="A3175" s="5">
        <v>787</v>
      </c>
      <c r="C3175" s="11" t="s">
        <v>213</v>
      </c>
    </row>
    <row r="3176" spans="1:3" ht="14.1" customHeight="1">
      <c r="A3176" s="5">
        <v>788</v>
      </c>
      <c r="C3176" s="11" t="s">
        <v>214</v>
      </c>
    </row>
    <row r="3177" spans="1:3" ht="14.1" customHeight="1">
      <c r="A3177" s="5">
        <v>789</v>
      </c>
      <c r="C3177" s="11" t="s">
        <v>24</v>
      </c>
    </row>
    <row r="3178" spans="1:3" ht="14.1" customHeight="1">
      <c r="A3178" s="5">
        <v>790</v>
      </c>
      <c r="C3178" s="11" t="s">
        <v>215</v>
      </c>
    </row>
    <row r="3179" spans="1:3" ht="14.1" customHeight="1">
      <c r="A3179" s="5">
        <v>791</v>
      </c>
      <c r="C3179" s="12" t="s">
        <v>211</v>
      </c>
    </row>
    <row r="3180" spans="1:3" ht="14.1" customHeight="1">
      <c r="A3180" s="5">
        <v>792</v>
      </c>
      <c r="C3180" s="12" t="s">
        <v>212</v>
      </c>
    </row>
    <row r="3181" spans="1:3" ht="14.1" customHeight="1">
      <c r="A3181" s="5">
        <v>793</v>
      </c>
      <c r="C3181" s="12" t="s">
        <v>213</v>
      </c>
    </row>
    <row r="3182" spans="1:3" ht="14.1" customHeight="1">
      <c r="A3182" s="5">
        <v>794</v>
      </c>
      <c r="C3182" s="12" t="s">
        <v>214</v>
      </c>
    </row>
    <row r="3183" spans="1:3" ht="14.1" customHeight="1">
      <c r="A3183" s="5">
        <v>795</v>
      </c>
      <c r="C3183" s="12" t="s">
        <v>24</v>
      </c>
    </row>
    <row r="3184" spans="1:3" ht="14.1" customHeight="1">
      <c r="A3184" s="5">
        <v>796</v>
      </c>
      <c r="C3184" s="12" t="s">
        <v>215</v>
      </c>
    </row>
    <row r="3185" spans="1:13" ht="14.1" customHeight="1">
      <c r="A3185" s="5">
        <v>797</v>
      </c>
      <c r="B3185" s="5" t="s">
        <v>1009</v>
      </c>
      <c r="C3185" s="5" t="s">
        <v>1010</v>
      </c>
    </row>
    <row r="3186" spans="1:13" ht="14.1" customHeight="1">
      <c r="A3186" s="5">
        <v>798</v>
      </c>
      <c r="B3186" s="5" t="s">
        <v>1011</v>
      </c>
      <c r="C3186" s="5" t="s">
        <v>216</v>
      </c>
    </row>
    <row r="3187" spans="1:13" ht="14.1" customHeight="1">
      <c r="A3187" s="5">
        <v>799</v>
      </c>
      <c r="C3187" s="5" t="s">
        <v>217</v>
      </c>
    </row>
    <row r="3188" spans="1:13" ht="14.1" customHeight="1">
      <c r="A3188" s="5">
        <v>800</v>
      </c>
      <c r="C3188" s="5" t="s">
        <v>203</v>
      </c>
    </row>
    <row r="3189" spans="1:13" ht="14.1" customHeight="1">
      <c r="A3189" s="5">
        <v>801</v>
      </c>
      <c r="C3189" s="5" t="s">
        <v>218</v>
      </c>
    </row>
    <row r="3190" spans="1:13" ht="14.1" customHeight="1">
      <c r="A3190" s="5">
        <v>802</v>
      </c>
      <c r="C3190" s="5" t="s">
        <v>219</v>
      </c>
      <c r="J3190" s="16">
        <v>3053.3</v>
      </c>
      <c r="K3190" s="16">
        <v>2588.5</v>
      </c>
      <c r="L3190" s="16">
        <v>464.80000000000018</v>
      </c>
      <c r="M3190" s="16">
        <f>L3190/J3190*100</f>
        <v>15.222873612157342</v>
      </c>
    </row>
    <row r="3191" spans="1:13" ht="14.1" customHeight="1">
      <c r="A3191" s="5">
        <v>803</v>
      </c>
      <c r="C3191" s="5" t="s">
        <v>202</v>
      </c>
      <c r="J3191" s="16">
        <v>3190.3</v>
      </c>
      <c r="K3191" s="16">
        <v>2588.5</v>
      </c>
      <c r="L3191" s="16">
        <v>601.80000000000018</v>
      </c>
      <c r="M3191" s="16">
        <f t="shared" ref="M3191:M3194" si="117">L3191/J3191*100</f>
        <v>18.86342977149485</v>
      </c>
    </row>
    <row r="3192" spans="1:13" ht="14.1" customHeight="1">
      <c r="A3192" s="5">
        <v>804</v>
      </c>
      <c r="C3192" s="5" t="s">
        <v>220</v>
      </c>
    </row>
    <row r="3193" spans="1:13" ht="14.1" customHeight="1">
      <c r="A3193" s="5">
        <v>805</v>
      </c>
      <c r="C3193" s="5" t="s">
        <v>221</v>
      </c>
      <c r="J3193" s="16">
        <v>3517.3</v>
      </c>
      <c r="K3193" s="16">
        <v>2416.8000000000002</v>
      </c>
      <c r="L3193" s="16">
        <v>1100.5</v>
      </c>
      <c r="M3193" s="16">
        <f t="shared" si="117"/>
        <v>31.288204020129072</v>
      </c>
    </row>
    <row r="3194" spans="1:13" ht="14.1" customHeight="1">
      <c r="A3194" s="5">
        <v>806</v>
      </c>
      <c r="C3194" s="5" t="s">
        <v>201</v>
      </c>
      <c r="E3194" s="16">
        <v>3747.1</v>
      </c>
      <c r="F3194" s="16">
        <v>1250.9000000000001</v>
      </c>
      <c r="G3194" s="16">
        <v>2496.1999999999998</v>
      </c>
      <c r="H3194" s="16">
        <f t="shared" ref="H3194:H3206" si="118">G3194/E3194*100</f>
        <v>66.616850364281703</v>
      </c>
      <c r="J3194" s="16">
        <v>3747.1</v>
      </c>
      <c r="K3194" s="16">
        <v>2416.8000000000002</v>
      </c>
      <c r="L3194" s="16">
        <v>1330.2999999999997</v>
      </c>
      <c r="M3194" s="16">
        <f t="shared" si="117"/>
        <v>35.502121640735496</v>
      </c>
    </row>
    <row r="3196" spans="1:13" ht="14.1" customHeight="1">
      <c r="A3196" s="5">
        <v>821</v>
      </c>
      <c r="B3196" s="5" t="s">
        <v>1012</v>
      </c>
      <c r="C3196" s="5" t="s">
        <v>1013</v>
      </c>
    </row>
    <row r="3197" spans="1:13" ht="14.1" customHeight="1">
      <c r="A3197" s="5">
        <v>822</v>
      </c>
      <c r="B3197" s="5" t="s">
        <v>1014</v>
      </c>
      <c r="C3197" s="5" t="s">
        <v>1015</v>
      </c>
    </row>
    <row r="3198" spans="1:13" ht="14.1" customHeight="1">
      <c r="A3198" s="5">
        <v>823</v>
      </c>
      <c r="C3198" s="5" t="s">
        <v>52</v>
      </c>
    </row>
    <row r="3199" spans="1:13" ht="14.1" customHeight="1">
      <c r="A3199" s="5">
        <v>824</v>
      </c>
      <c r="C3199" s="5" t="s">
        <v>58</v>
      </c>
    </row>
    <row r="3200" spans="1:13" ht="14.1" customHeight="1">
      <c r="A3200" s="5">
        <v>825</v>
      </c>
      <c r="C3200" s="5" t="s">
        <v>59</v>
      </c>
      <c r="E3200" s="16">
        <v>3857</v>
      </c>
      <c r="F3200" s="16">
        <v>2850</v>
      </c>
      <c r="G3200" s="16">
        <v>1007</v>
      </c>
      <c r="H3200" s="16">
        <f t="shared" si="118"/>
        <v>26.108374384236456</v>
      </c>
    </row>
    <row r="3201" spans="1:13" ht="14.1" customHeight="1">
      <c r="A3201" s="5">
        <v>826</v>
      </c>
      <c r="C3201" s="5" t="s">
        <v>60</v>
      </c>
    </row>
    <row r="3202" spans="1:13" ht="14.1" customHeight="1">
      <c r="A3202" s="5">
        <v>827</v>
      </c>
      <c r="C3202" s="5" t="s">
        <v>165</v>
      </c>
    </row>
    <row r="3203" spans="1:13" ht="14.1" customHeight="1">
      <c r="A3203" s="5">
        <v>828</v>
      </c>
      <c r="B3203" s="5" t="s">
        <v>1016</v>
      </c>
      <c r="C3203" s="5" t="s">
        <v>1015</v>
      </c>
    </row>
    <row r="3204" spans="1:13" ht="14.1" customHeight="1">
      <c r="A3204" s="5">
        <v>829</v>
      </c>
      <c r="C3204" s="5" t="s">
        <v>52</v>
      </c>
    </row>
    <row r="3205" spans="1:13" ht="14.1" customHeight="1">
      <c r="A3205" s="5">
        <v>830</v>
      </c>
      <c r="C3205" s="5" t="s">
        <v>58</v>
      </c>
    </row>
    <row r="3206" spans="1:13" ht="14.1" customHeight="1">
      <c r="A3206" s="5">
        <v>831</v>
      </c>
      <c r="C3206" s="5" t="s">
        <v>59</v>
      </c>
      <c r="E3206" s="16">
        <v>8240</v>
      </c>
      <c r="F3206" s="16">
        <v>6470</v>
      </c>
      <c r="G3206" s="16">
        <v>1770</v>
      </c>
      <c r="H3206" s="16">
        <f t="shared" si="118"/>
        <v>21.480582524271842</v>
      </c>
    </row>
    <row r="3207" spans="1:13" ht="14.1" customHeight="1">
      <c r="A3207" s="5">
        <v>832</v>
      </c>
      <c r="C3207" s="5" t="s">
        <v>60</v>
      </c>
    </row>
    <row r="3208" spans="1:13" ht="14.1" customHeight="1">
      <c r="A3208" s="5">
        <v>833</v>
      </c>
      <c r="C3208" s="5" t="s">
        <v>165</v>
      </c>
    </row>
    <row r="3209" spans="1:13" ht="14.1" customHeight="1">
      <c r="A3209" s="5">
        <v>834</v>
      </c>
      <c r="B3209" s="5" t="s">
        <v>1017</v>
      </c>
      <c r="C3209" s="5" t="s">
        <v>1018</v>
      </c>
    </row>
    <row r="3210" spans="1:13" ht="14.1" customHeight="1">
      <c r="A3210" s="5">
        <v>835</v>
      </c>
      <c r="C3210" s="5" t="s">
        <v>40</v>
      </c>
    </row>
    <row r="3211" spans="1:13" ht="14.1" customHeight="1">
      <c r="A3211" s="5">
        <v>836</v>
      </c>
      <c r="C3211" s="5" t="s">
        <v>38</v>
      </c>
      <c r="J3211" s="16">
        <v>5099.8</v>
      </c>
      <c r="K3211" s="16">
        <v>4474.5</v>
      </c>
      <c r="L3211" s="16">
        <v>625.30000000000018</v>
      </c>
      <c r="M3211" s="16">
        <f>L3211/J3211*100</f>
        <v>12.261265147652853</v>
      </c>
    </row>
    <row r="3212" spans="1:13" ht="14.1" customHeight="1">
      <c r="A3212" s="5">
        <v>837</v>
      </c>
      <c r="C3212" s="5" t="s">
        <v>50</v>
      </c>
    </row>
    <row r="3213" spans="1:13" ht="14.1" customHeight="1">
      <c r="A3213" s="5">
        <v>838</v>
      </c>
      <c r="C3213" s="5" t="s">
        <v>39</v>
      </c>
    </row>
    <row r="3214" spans="1:13" ht="14.1" customHeight="1">
      <c r="A3214" s="5">
        <v>839</v>
      </c>
      <c r="C3214" s="5" t="s">
        <v>42</v>
      </c>
    </row>
    <row r="3215" spans="1:13" ht="14.1" customHeight="1">
      <c r="A3215" s="5">
        <v>840</v>
      </c>
      <c r="C3215" s="5" t="s">
        <v>37</v>
      </c>
    </row>
    <row r="3216" spans="1:13" ht="14.1" customHeight="1">
      <c r="A3216" s="5">
        <v>841</v>
      </c>
      <c r="C3216" s="5" t="s">
        <v>36</v>
      </c>
    </row>
    <row r="3217" spans="1:18" ht="14.1" customHeight="1">
      <c r="A3217" s="5">
        <v>842</v>
      </c>
      <c r="C3217" s="5" t="s">
        <v>222</v>
      </c>
      <c r="O3217" s="16">
        <v>4405</v>
      </c>
      <c r="P3217" s="16">
        <v>4196.5</v>
      </c>
      <c r="Q3217" s="16">
        <v>208.5</v>
      </c>
      <c r="R3217" s="16">
        <f>Q3217/O3217*100</f>
        <v>4.7332576617480138</v>
      </c>
    </row>
    <row r="3218" spans="1:18" ht="14.1" customHeight="1">
      <c r="A3218" s="5">
        <v>843</v>
      </c>
      <c r="C3218" s="5" t="s">
        <v>41</v>
      </c>
      <c r="J3218" s="16">
        <v>4307.7</v>
      </c>
      <c r="K3218" s="16">
        <v>4196.5</v>
      </c>
      <c r="L3218" s="16">
        <v>111.19999999999982</v>
      </c>
      <c r="M3218" s="16">
        <f t="shared" ref="M3218:M3228" si="119">L3218/J3218*100</f>
        <v>2.5814239617429213</v>
      </c>
    </row>
    <row r="3219" spans="1:18" ht="14.1" customHeight="1">
      <c r="A3219" s="5">
        <v>844</v>
      </c>
      <c r="C3219" s="5" t="s">
        <v>17</v>
      </c>
    </row>
    <row r="3220" spans="1:18" ht="14.1" customHeight="1">
      <c r="A3220" s="5">
        <v>845</v>
      </c>
      <c r="B3220" s="5" t="s">
        <v>1019</v>
      </c>
      <c r="C3220" s="5" t="s">
        <v>1020</v>
      </c>
    </row>
    <row r="3221" spans="1:18" ht="14.1" customHeight="1">
      <c r="A3221" s="5">
        <v>846</v>
      </c>
      <c r="B3221" s="5" t="s">
        <v>1021</v>
      </c>
      <c r="C3221" s="5" t="s">
        <v>17</v>
      </c>
    </row>
    <row r="3222" spans="1:18" ht="14.1" customHeight="1">
      <c r="A3222" s="5">
        <v>847</v>
      </c>
      <c r="C3222" s="5" t="s">
        <v>36</v>
      </c>
    </row>
    <row r="3223" spans="1:18" ht="14.1" customHeight="1">
      <c r="A3223" s="5">
        <v>848</v>
      </c>
      <c r="C3223" s="5" t="s">
        <v>41</v>
      </c>
    </row>
    <row r="3224" spans="1:18" ht="14.1" customHeight="1">
      <c r="A3224" s="5">
        <v>849</v>
      </c>
      <c r="C3224" s="5" t="s">
        <v>37</v>
      </c>
    </row>
    <row r="3225" spans="1:18" ht="14.1" customHeight="1">
      <c r="A3225" s="5">
        <v>850</v>
      </c>
      <c r="C3225" s="5" t="s">
        <v>38</v>
      </c>
      <c r="J3225" s="16">
        <v>2786.8</v>
      </c>
      <c r="K3225" s="16">
        <v>1738.8</v>
      </c>
      <c r="L3225" s="16">
        <v>1048.0000000000002</v>
      </c>
      <c r="M3225" s="16">
        <f t="shared" si="119"/>
        <v>37.605856179130193</v>
      </c>
    </row>
    <row r="3226" spans="1:18" ht="14.1" customHeight="1">
      <c r="A3226" s="5">
        <v>851</v>
      </c>
      <c r="C3226" s="5" t="s">
        <v>39</v>
      </c>
    </row>
    <row r="3227" spans="1:18" ht="14.1" customHeight="1">
      <c r="A3227" s="5">
        <v>852</v>
      </c>
      <c r="C3227" s="5" t="s">
        <v>42</v>
      </c>
    </row>
    <row r="3228" spans="1:18" ht="14.1" customHeight="1">
      <c r="A3228" s="5">
        <v>853</v>
      </c>
      <c r="C3228" s="5" t="s">
        <v>40</v>
      </c>
      <c r="J3228" s="16">
        <v>2315.5</v>
      </c>
      <c r="K3228" s="16">
        <v>2307.5</v>
      </c>
      <c r="L3228" s="16">
        <v>8</v>
      </c>
      <c r="M3228" s="16">
        <f t="shared" si="119"/>
        <v>0.34549773267112938</v>
      </c>
    </row>
    <row r="3230" spans="1:18" ht="14.1" customHeight="1">
      <c r="A3230" s="5">
        <v>990</v>
      </c>
      <c r="B3230" s="2" t="s">
        <v>223</v>
      </c>
      <c r="C3230" s="3" t="s">
        <v>224</v>
      </c>
    </row>
    <row r="3231" spans="1:18" ht="14.1" customHeight="1">
      <c r="A3231" s="5">
        <v>991</v>
      </c>
    </row>
    <row r="3232" spans="1:18" ht="14.1" customHeight="1">
      <c r="A3232" s="5">
        <v>992</v>
      </c>
      <c r="E3232" s="16">
        <v>2859</v>
      </c>
      <c r="F3232" s="16">
        <v>2306</v>
      </c>
      <c r="G3232" s="16">
        <v>553</v>
      </c>
      <c r="H3232" s="16">
        <f t="shared" ref="H3232:H3269" si="120">G3232/E3232*100</f>
        <v>19.342427422175586</v>
      </c>
    </row>
    <row r="3233" spans="1:8" ht="14.1" customHeight="1">
      <c r="A3233" s="5">
        <v>993</v>
      </c>
      <c r="E3233" s="16">
        <v>2785</v>
      </c>
      <c r="F3233" s="16">
        <v>2306</v>
      </c>
      <c r="G3233" s="16">
        <v>479</v>
      </c>
      <c r="H3233" s="16">
        <f t="shared" si="120"/>
        <v>17.199281867145423</v>
      </c>
    </row>
    <row r="3234" spans="1:8" ht="14.1" customHeight="1">
      <c r="A3234" s="5">
        <v>994</v>
      </c>
      <c r="B3234" s="2" t="s">
        <v>225</v>
      </c>
      <c r="C3234" s="3" t="s">
        <v>226</v>
      </c>
    </row>
    <row r="3235" spans="1:8" ht="14.1" customHeight="1">
      <c r="A3235" s="5">
        <v>995</v>
      </c>
    </row>
    <row r="3236" spans="1:8" ht="14.1" customHeight="1">
      <c r="A3236" s="5">
        <v>996</v>
      </c>
    </row>
    <row r="3237" spans="1:8" ht="14.1" customHeight="1">
      <c r="A3237" s="5">
        <v>997</v>
      </c>
    </row>
    <row r="3238" spans="1:8" ht="14.1" customHeight="1">
      <c r="A3238" s="5">
        <v>998</v>
      </c>
      <c r="B3238" s="2" t="s">
        <v>227</v>
      </c>
      <c r="C3238" s="6" t="s">
        <v>228</v>
      </c>
    </row>
    <row r="3239" spans="1:8" ht="14.1" customHeight="1">
      <c r="A3239" s="5">
        <v>999</v>
      </c>
    </row>
    <row r="3240" spans="1:8" ht="14.1" customHeight="1">
      <c r="A3240" s="5">
        <v>1000</v>
      </c>
    </row>
    <row r="3241" spans="1:8" ht="14.1" customHeight="1">
      <c r="A3241" s="5">
        <v>1001</v>
      </c>
      <c r="E3241" s="16">
        <v>4459</v>
      </c>
      <c r="F3241" s="16">
        <v>2685</v>
      </c>
      <c r="G3241" s="16">
        <v>1774</v>
      </c>
      <c r="H3241" s="16">
        <f t="shared" si="120"/>
        <v>39.784705090827536</v>
      </c>
    </row>
    <row r="3242" spans="1:8" ht="14.1" customHeight="1">
      <c r="A3242" s="5">
        <v>1002</v>
      </c>
    </row>
    <row r="3243" spans="1:8" ht="14.1" customHeight="1">
      <c r="A3243" s="5">
        <v>1003</v>
      </c>
    </row>
    <row r="3244" spans="1:8" ht="14.1" customHeight="1">
      <c r="A3244" s="5">
        <v>1004</v>
      </c>
      <c r="E3244" s="16">
        <v>5214</v>
      </c>
      <c r="F3244" s="16">
        <v>3352</v>
      </c>
      <c r="G3244" s="16">
        <v>1862</v>
      </c>
      <c r="H3244" s="16">
        <f t="shared" si="120"/>
        <v>35.711545838128117</v>
      </c>
    </row>
    <row r="3245" spans="1:8" ht="14.1" customHeight="1">
      <c r="A3245" s="5">
        <v>1005</v>
      </c>
    </row>
    <row r="3246" spans="1:8" ht="14.1" customHeight="1">
      <c r="A3246" s="5">
        <v>1006</v>
      </c>
    </row>
    <row r="3248" spans="1:8" ht="14.1" customHeight="1">
      <c r="A3248" s="23" t="s">
        <v>1022</v>
      </c>
    </row>
    <row r="3249" spans="1:8" ht="14.1" customHeight="1">
      <c r="A3249" s="5">
        <v>1026</v>
      </c>
      <c r="B3249" s="5" t="s">
        <v>1023</v>
      </c>
      <c r="C3249" s="10" t="s">
        <v>1024</v>
      </c>
    </row>
    <row r="3250" spans="1:8" ht="14.1" customHeight="1">
      <c r="A3250" s="5">
        <v>1027</v>
      </c>
      <c r="C3250" s="5" t="s">
        <v>509</v>
      </c>
    </row>
    <row r="3251" spans="1:8" ht="14.1" customHeight="1">
      <c r="A3251" s="5">
        <v>1028</v>
      </c>
      <c r="C3251" s="5" t="s">
        <v>1025</v>
      </c>
    </row>
    <row r="3252" spans="1:8" ht="14.1" customHeight="1">
      <c r="A3252" s="5">
        <v>1029</v>
      </c>
      <c r="C3252" s="5" t="s">
        <v>1026</v>
      </c>
    </row>
    <row r="3253" spans="1:8" ht="14.1" customHeight="1">
      <c r="A3253" s="5">
        <v>1030</v>
      </c>
      <c r="C3253" s="5" t="s">
        <v>1027</v>
      </c>
    </row>
    <row r="3254" spans="1:8" ht="14.1" customHeight="1">
      <c r="A3254" s="5">
        <v>1031</v>
      </c>
      <c r="C3254" s="5" t="s">
        <v>1028</v>
      </c>
      <c r="E3254" s="16">
        <v>4790</v>
      </c>
      <c r="F3254" s="16">
        <v>2080</v>
      </c>
      <c r="G3254" s="16">
        <v>2710</v>
      </c>
      <c r="H3254" s="16">
        <f t="shared" si="120"/>
        <v>56.57620041753654</v>
      </c>
    </row>
    <row r="3255" spans="1:8" ht="14.1" customHeight="1">
      <c r="A3255" s="5">
        <v>1032</v>
      </c>
      <c r="C3255" s="5" t="s">
        <v>1029</v>
      </c>
    </row>
    <row r="3256" spans="1:8" ht="14.1" customHeight="1">
      <c r="A3256" s="5">
        <v>1033</v>
      </c>
      <c r="C3256" s="5" t="s">
        <v>1030</v>
      </c>
    </row>
    <row r="3257" spans="1:8" ht="14.1" customHeight="1">
      <c r="A3257" s="5">
        <v>1034</v>
      </c>
      <c r="C3257" s="5" t="s">
        <v>478</v>
      </c>
    </row>
    <row r="3258" spans="1:8" ht="14.1" customHeight="1">
      <c r="A3258" s="5">
        <v>1035</v>
      </c>
      <c r="C3258" s="5" t="s">
        <v>1031</v>
      </c>
    </row>
    <row r="3259" spans="1:8" ht="14.1" customHeight="1">
      <c r="A3259" s="5">
        <v>1036</v>
      </c>
      <c r="C3259" s="5" t="s">
        <v>1032</v>
      </c>
    </row>
    <row r="3260" spans="1:8" ht="14.1" customHeight="1">
      <c r="A3260" s="5">
        <v>1037</v>
      </c>
      <c r="C3260" s="5" t="s">
        <v>1033</v>
      </c>
    </row>
    <row r="3261" spans="1:8" ht="14.1" customHeight="1">
      <c r="A3261" s="5">
        <v>1038</v>
      </c>
      <c r="C3261" s="5" t="s">
        <v>1034</v>
      </c>
      <c r="E3261" s="16">
        <v>4760</v>
      </c>
      <c r="F3261" s="16">
        <v>2180</v>
      </c>
      <c r="G3261" s="16">
        <v>2580</v>
      </c>
      <c r="H3261" s="16">
        <f t="shared" si="120"/>
        <v>54.201680672268907</v>
      </c>
    </row>
    <row r="3262" spans="1:8" ht="14.1" customHeight="1">
      <c r="A3262" s="5">
        <v>1039</v>
      </c>
      <c r="C3262" s="5" t="s">
        <v>1035</v>
      </c>
    </row>
    <row r="3263" spans="1:8" ht="14.1" customHeight="1">
      <c r="A3263" s="5">
        <v>1040</v>
      </c>
      <c r="C3263" s="5" t="s">
        <v>1030</v>
      </c>
    </row>
    <row r="3265" spans="1:8" ht="14.1" customHeight="1">
      <c r="A3265" s="5">
        <v>1059</v>
      </c>
      <c r="B3265" s="5" t="s">
        <v>1036</v>
      </c>
      <c r="C3265" s="10" t="s">
        <v>1037</v>
      </c>
    </row>
    <row r="3266" spans="1:8" ht="14.1" customHeight="1">
      <c r="A3266" s="5">
        <v>1060</v>
      </c>
      <c r="B3266" s="5" t="s">
        <v>1038</v>
      </c>
      <c r="C3266" s="5" t="s">
        <v>478</v>
      </c>
    </row>
    <row r="3267" spans="1:8" ht="14.1" customHeight="1">
      <c r="A3267" s="5">
        <v>1061</v>
      </c>
      <c r="C3267" s="5" t="s">
        <v>51</v>
      </c>
    </row>
    <row r="3268" spans="1:8" ht="14.1" customHeight="1">
      <c r="A3268" s="5">
        <v>1062</v>
      </c>
      <c r="C3268" s="5" t="s">
        <v>1039</v>
      </c>
    </row>
    <row r="3269" spans="1:8" ht="14.1" customHeight="1">
      <c r="A3269" s="5">
        <v>1063</v>
      </c>
      <c r="C3269" s="5" t="s">
        <v>58</v>
      </c>
      <c r="E3269" s="16">
        <v>6854.23</v>
      </c>
      <c r="F3269" s="16">
        <v>3421.33</v>
      </c>
      <c r="G3269" s="16">
        <v>3432.8999999999996</v>
      </c>
      <c r="H3269" s="16">
        <f t="shared" si="120"/>
        <v>50.08440043593518</v>
      </c>
    </row>
    <row r="3270" spans="1:8" ht="14.1" customHeight="1">
      <c r="A3270" s="5">
        <v>1064</v>
      </c>
      <c r="C3270" s="5" t="s">
        <v>59</v>
      </c>
    </row>
    <row r="3271" spans="1:8" ht="14.1" customHeight="1">
      <c r="A3271" s="5">
        <v>1065</v>
      </c>
      <c r="B3271" s="5" t="s">
        <v>1040</v>
      </c>
      <c r="C3271" s="5" t="s">
        <v>478</v>
      </c>
    </row>
    <row r="3272" spans="1:8" ht="14.1" customHeight="1">
      <c r="A3272" s="5">
        <v>1066</v>
      </c>
      <c r="C3272" s="5" t="s">
        <v>1041</v>
      </c>
    </row>
    <row r="3273" spans="1:8" ht="14.1" customHeight="1">
      <c r="A3273" s="5">
        <v>1067</v>
      </c>
      <c r="C3273" s="5" t="s">
        <v>1039</v>
      </c>
    </row>
    <row r="3274" spans="1:8" ht="14.1" customHeight="1">
      <c r="A3274" s="5">
        <v>1068</v>
      </c>
      <c r="C3274" s="5" t="s">
        <v>58</v>
      </c>
      <c r="E3274" s="16">
        <v>7630.67</v>
      </c>
      <c r="F3274" s="16">
        <v>3325.33</v>
      </c>
      <c r="G3274" s="16">
        <v>4305.34</v>
      </c>
      <c r="H3274" s="16">
        <f t="shared" ref="H3274:H3317" si="121">G3274/E3274*100</f>
        <v>56.421519997588675</v>
      </c>
    </row>
    <row r="3275" spans="1:8" ht="14.1" customHeight="1">
      <c r="A3275" s="5">
        <v>1069</v>
      </c>
      <c r="C3275" s="5" t="s">
        <v>59</v>
      </c>
    </row>
    <row r="3276" spans="1:8" ht="14.1" customHeight="1">
      <c r="A3276" s="5">
        <v>1070</v>
      </c>
      <c r="B3276" s="5" t="s">
        <v>1042</v>
      </c>
      <c r="C3276" s="5" t="s">
        <v>1043</v>
      </c>
    </row>
    <row r="3277" spans="1:8" ht="14.1" customHeight="1">
      <c r="A3277" s="5">
        <v>1071</v>
      </c>
      <c r="B3277" s="5" t="s">
        <v>1044</v>
      </c>
      <c r="C3277" s="5" t="s">
        <v>0</v>
      </c>
    </row>
    <row r="3278" spans="1:8" ht="14.1" customHeight="1">
      <c r="A3278" s="5">
        <v>1072</v>
      </c>
      <c r="C3278" s="5" t="s">
        <v>51</v>
      </c>
    </row>
    <row r="3279" spans="1:8" ht="14.1" customHeight="1">
      <c r="A3279" s="5">
        <v>1073</v>
      </c>
      <c r="C3279" s="5" t="s">
        <v>52</v>
      </c>
    </row>
    <row r="3280" spans="1:8" ht="14.1" customHeight="1">
      <c r="A3280" s="5">
        <v>1074</v>
      </c>
      <c r="C3280" s="5" t="s">
        <v>58</v>
      </c>
      <c r="E3280" s="16">
        <v>6584</v>
      </c>
      <c r="F3280" s="16">
        <v>3214</v>
      </c>
      <c r="G3280" s="16">
        <v>3370</v>
      </c>
      <c r="H3280" s="16">
        <f t="shared" si="121"/>
        <v>51.184690157958691</v>
      </c>
    </row>
    <row r="3281" spans="1:18" ht="14.1" customHeight="1">
      <c r="A3281" s="5">
        <v>1075</v>
      </c>
      <c r="B3281" s="5" t="s">
        <v>1045</v>
      </c>
      <c r="C3281" s="5" t="s">
        <v>0</v>
      </c>
    </row>
    <row r="3282" spans="1:18" ht="14.1" customHeight="1">
      <c r="A3282" s="5">
        <v>1076</v>
      </c>
      <c r="C3282" s="5" t="s">
        <v>51</v>
      </c>
    </row>
    <row r="3283" spans="1:18" ht="14.1" customHeight="1">
      <c r="A3283" s="5">
        <v>1077</v>
      </c>
      <c r="C3283" s="5" t="s">
        <v>52</v>
      </c>
    </row>
    <row r="3284" spans="1:18" ht="14.1" customHeight="1">
      <c r="A3284" s="5">
        <v>1078</v>
      </c>
      <c r="C3284" s="5" t="s">
        <v>58</v>
      </c>
      <c r="E3284" s="16">
        <v>6213</v>
      </c>
      <c r="F3284" s="16">
        <v>3425</v>
      </c>
      <c r="G3284" s="16">
        <v>2788</v>
      </c>
      <c r="H3284" s="16">
        <f t="shared" si="121"/>
        <v>44.873652019958158</v>
      </c>
    </row>
    <row r="3285" spans="1:18" ht="14.1" customHeight="1">
      <c r="A3285" s="5">
        <v>1079</v>
      </c>
      <c r="B3285" s="5" t="s">
        <v>1046</v>
      </c>
      <c r="C3285" s="5" t="s">
        <v>1047</v>
      </c>
    </row>
    <row r="3286" spans="1:18" ht="14.1" customHeight="1">
      <c r="A3286" s="5">
        <v>1080</v>
      </c>
      <c r="C3286" s="5" t="s">
        <v>229</v>
      </c>
    </row>
    <row r="3287" spans="1:18" ht="14.1" customHeight="1">
      <c r="A3287" s="5">
        <v>1081</v>
      </c>
      <c r="C3287" s="5" t="s">
        <v>230</v>
      </c>
    </row>
    <row r="3288" spans="1:18" ht="14.1" customHeight="1">
      <c r="A3288" s="5">
        <v>1082</v>
      </c>
      <c r="C3288" s="5" t="s">
        <v>231</v>
      </c>
    </row>
    <row r="3289" spans="1:18" ht="14.1" customHeight="1">
      <c r="A3289" s="5">
        <v>1083</v>
      </c>
      <c r="C3289" s="5" t="s">
        <v>232</v>
      </c>
    </row>
    <row r="3290" spans="1:18" ht="14.1" customHeight="1">
      <c r="A3290" s="5">
        <v>1084</v>
      </c>
      <c r="C3290" s="5" t="s">
        <v>233</v>
      </c>
      <c r="J3290" s="16">
        <v>4929</v>
      </c>
      <c r="K3290" s="16">
        <v>4206.3999999999996</v>
      </c>
      <c r="L3290" s="16">
        <v>722.60000000000036</v>
      </c>
      <c r="M3290" s="16">
        <f>L3290/J3290*100</f>
        <v>14.660174477581666</v>
      </c>
    </row>
    <row r="3291" spans="1:18" ht="14.1" customHeight="1">
      <c r="A3291" s="5">
        <v>1085</v>
      </c>
      <c r="C3291" s="5" t="s">
        <v>234</v>
      </c>
      <c r="E3291" s="16">
        <v>4951.1000000000004</v>
      </c>
      <c r="F3291" s="16">
        <v>2291.6</v>
      </c>
      <c r="G3291" s="16">
        <v>2659.5000000000005</v>
      </c>
      <c r="H3291" s="16">
        <f t="shared" si="121"/>
        <v>53.715335985942524</v>
      </c>
      <c r="J3291" s="16">
        <v>4951.1000000000004</v>
      </c>
      <c r="K3291" s="16">
        <v>4206.3999999999996</v>
      </c>
      <c r="L3291" s="16">
        <v>744.70000000000073</v>
      </c>
      <c r="M3291" s="16">
        <f t="shared" ref="M3291:M3292" si="122">L3291/J3291*100</f>
        <v>15.041101977338384</v>
      </c>
      <c r="O3291" s="16">
        <v>4951.1000000000004</v>
      </c>
      <c r="P3291" s="16">
        <v>3998.3</v>
      </c>
      <c r="Q3291" s="16">
        <v>952.80000000000018</v>
      </c>
      <c r="R3291" s="16">
        <f>Q3291/O3291*100</f>
        <v>19.244208357738689</v>
      </c>
    </row>
    <row r="3292" spans="1:18" ht="14.1" customHeight="1">
      <c r="A3292" s="5">
        <v>1086</v>
      </c>
      <c r="C3292" s="5" t="s">
        <v>235</v>
      </c>
      <c r="J3292" s="16">
        <v>4602</v>
      </c>
      <c r="K3292" s="16">
        <v>4206.3999999999996</v>
      </c>
      <c r="L3292" s="16">
        <v>395.60000000000036</v>
      </c>
      <c r="M3292" s="16">
        <f t="shared" si="122"/>
        <v>8.5962624945675881</v>
      </c>
    </row>
    <row r="3293" spans="1:18" ht="14.1" customHeight="1">
      <c r="A3293" s="5">
        <v>1087</v>
      </c>
      <c r="C3293" s="5" t="s">
        <v>236</v>
      </c>
    </row>
    <row r="3294" spans="1:18" ht="14.1" customHeight="1">
      <c r="A3294" s="5">
        <v>1088</v>
      </c>
      <c r="C3294" s="5" t="s">
        <v>237</v>
      </c>
      <c r="O3294" s="16">
        <v>4658.3</v>
      </c>
      <c r="P3294" s="16">
        <v>3998.3</v>
      </c>
      <c r="Q3294" s="16">
        <v>660</v>
      </c>
      <c r="R3294" s="16">
        <f t="shared" ref="R3294:R3295" si="123">Q3294/O3294*100</f>
        <v>14.168258806860873</v>
      </c>
    </row>
    <row r="3295" spans="1:18" ht="14.1" customHeight="1">
      <c r="A3295" s="5">
        <v>1089</v>
      </c>
      <c r="C3295" s="5" t="s">
        <v>238</v>
      </c>
      <c r="O3295" s="16">
        <v>4501.5</v>
      </c>
      <c r="P3295" s="16">
        <v>3998.3</v>
      </c>
      <c r="Q3295" s="16">
        <v>503.19999999999982</v>
      </c>
      <c r="R3295" s="16">
        <f t="shared" si="123"/>
        <v>11.178496056869928</v>
      </c>
    </row>
    <row r="3296" spans="1:18" ht="14.1" customHeight="1">
      <c r="A3296" s="5">
        <v>1090</v>
      </c>
      <c r="C3296" s="5" t="s">
        <v>239</v>
      </c>
    </row>
    <row r="3297" spans="1:8" ht="14.1" customHeight="1">
      <c r="A3297" s="5">
        <v>1091</v>
      </c>
      <c r="C3297" s="5" t="s">
        <v>240</v>
      </c>
    </row>
    <row r="3298" spans="1:8" ht="14.1" customHeight="1">
      <c r="A3298" s="5">
        <v>1092</v>
      </c>
      <c r="C3298" s="5" t="s">
        <v>241</v>
      </c>
    </row>
    <row r="3299" spans="1:8" ht="14.1" customHeight="1">
      <c r="A3299" s="5">
        <v>1093</v>
      </c>
      <c r="C3299" s="5" t="s">
        <v>242</v>
      </c>
    </row>
    <row r="3301" spans="1:8" ht="14.1" customHeight="1">
      <c r="A3301" s="5">
        <v>1098</v>
      </c>
      <c r="B3301" s="5" t="s">
        <v>1048</v>
      </c>
      <c r="C3301" s="5" t="s">
        <v>1049</v>
      </c>
    </row>
    <row r="3302" spans="1:8" ht="14.1" customHeight="1">
      <c r="A3302" s="5">
        <v>1099</v>
      </c>
      <c r="B3302" s="5" t="s">
        <v>1050</v>
      </c>
      <c r="C3302" s="5" t="s">
        <v>482</v>
      </c>
    </row>
    <row r="3303" spans="1:8" ht="14.1" customHeight="1">
      <c r="A3303" s="5">
        <v>1100</v>
      </c>
      <c r="C3303" s="5" t="s">
        <v>1051</v>
      </c>
    </row>
    <row r="3304" spans="1:8" ht="14.1" customHeight="1">
      <c r="A3304" s="5">
        <v>1101</v>
      </c>
      <c r="C3304" s="5" t="s">
        <v>1052</v>
      </c>
    </row>
    <row r="3305" spans="1:8" ht="14.1" customHeight="1">
      <c r="A3305" s="5">
        <v>1102</v>
      </c>
      <c r="C3305" s="5" t="s">
        <v>1053</v>
      </c>
    </row>
    <row r="3306" spans="1:8" ht="14.1" customHeight="1">
      <c r="A3306" s="5">
        <v>1103</v>
      </c>
      <c r="C3306" s="5" t="s">
        <v>1054</v>
      </c>
      <c r="E3306" s="16">
        <v>7660</v>
      </c>
      <c r="F3306" s="16">
        <v>5572</v>
      </c>
      <c r="G3306" s="16">
        <v>2088</v>
      </c>
      <c r="H3306" s="16">
        <f t="shared" si="121"/>
        <v>27.258485639686686</v>
      </c>
    </row>
    <row r="3307" spans="1:8" ht="14.1" customHeight="1">
      <c r="A3307" s="5">
        <v>1104</v>
      </c>
      <c r="B3307" s="5" t="s">
        <v>1055</v>
      </c>
      <c r="C3307" s="5" t="s">
        <v>482</v>
      </c>
    </row>
    <row r="3308" spans="1:8" ht="14.1" customHeight="1">
      <c r="A3308" s="5">
        <v>1105</v>
      </c>
      <c r="C3308" s="5" t="s">
        <v>1056</v>
      </c>
    </row>
    <row r="3309" spans="1:8" ht="14.1" customHeight="1">
      <c r="A3309" s="5">
        <v>1106</v>
      </c>
      <c r="C3309" s="5" t="s">
        <v>1057</v>
      </c>
    </row>
    <row r="3310" spans="1:8" ht="14.1" customHeight="1">
      <c r="A3310" s="5">
        <v>1107</v>
      </c>
      <c r="C3310" s="5" t="s">
        <v>1058</v>
      </c>
    </row>
    <row r="3311" spans="1:8" ht="14.1" customHeight="1">
      <c r="A3311" s="5">
        <v>1108</v>
      </c>
      <c r="C3311" s="5" t="s">
        <v>1059</v>
      </c>
      <c r="E3311" s="16">
        <v>7737</v>
      </c>
      <c r="F3311" s="16">
        <v>5281</v>
      </c>
      <c r="G3311" s="16">
        <v>2456</v>
      </c>
      <c r="H3311" s="16">
        <f t="shared" si="121"/>
        <v>31.743569859118519</v>
      </c>
    </row>
    <row r="3313" spans="1:8" ht="14.1" customHeight="1">
      <c r="A3313" s="5">
        <v>1166</v>
      </c>
      <c r="B3313" s="5" t="s">
        <v>1060</v>
      </c>
      <c r="C3313" s="10" t="s">
        <v>1061</v>
      </c>
    </row>
    <row r="3314" spans="1:8" ht="14.1" customHeight="1">
      <c r="A3314" s="5">
        <v>1167</v>
      </c>
      <c r="C3314" s="5">
        <v>0</v>
      </c>
    </row>
    <row r="3315" spans="1:8" ht="14.1" customHeight="1">
      <c r="A3315" s="5">
        <v>1168</v>
      </c>
      <c r="C3315" s="5">
        <v>180</v>
      </c>
    </row>
    <row r="3316" spans="1:8" ht="14.1" customHeight="1">
      <c r="A3316" s="5">
        <v>1169</v>
      </c>
      <c r="C3316" s="5">
        <v>225</v>
      </c>
    </row>
    <row r="3317" spans="1:8" ht="14.1" customHeight="1">
      <c r="A3317" s="5">
        <v>1170</v>
      </c>
      <c r="C3317" s="5">
        <v>270</v>
      </c>
      <c r="E3317" s="16">
        <v>4460</v>
      </c>
      <c r="F3317" s="16">
        <v>2603</v>
      </c>
      <c r="G3317" s="16">
        <v>1857</v>
      </c>
      <c r="H3317" s="16">
        <f t="shared" si="121"/>
        <v>41.63677130044843</v>
      </c>
    </row>
    <row r="3318" spans="1:8" ht="14.1" customHeight="1">
      <c r="A3318" s="5">
        <v>1171</v>
      </c>
      <c r="C3318" s="5">
        <v>315</v>
      </c>
    </row>
    <row r="3319" spans="1:8" ht="14.1" customHeight="1">
      <c r="A3319" s="5">
        <v>1172</v>
      </c>
      <c r="B3319" s="5" t="s">
        <v>1062</v>
      </c>
      <c r="C3319" s="5" t="s">
        <v>1063</v>
      </c>
    </row>
    <row r="3320" spans="1:8" ht="14.1" customHeight="1">
      <c r="A3320" s="5">
        <v>1173</v>
      </c>
      <c r="B3320" s="5" t="s">
        <v>1064</v>
      </c>
      <c r="C3320" s="5" t="s">
        <v>1065</v>
      </c>
    </row>
    <row r="3321" spans="1:8" ht="14.1" customHeight="1">
      <c r="A3321" s="5">
        <v>1174</v>
      </c>
    </row>
    <row r="3322" spans="1:8" ht="14.1" customHeight="1">
      <c r="A3322" s="5">
        <v>1175</v>
      </c>
      <c r="C3322" s="5">
        <v>240</v>
      </c>
    </row>
    <row r="3323" spans="1:8" ht="14.1" customHeight="1">
      <c r="A3323" s="5">
        <v>1176</v>
      </c>
    </row>
    <row r="3324" spans="1:8" ht="14.1" customHeight="1">
      <c r="A3324" s="5">
        <v>1177</v>
      </c>
      <c r="B3324" s="5" t="s">
        <v>1066</v>
      </c>
      <c r="C3324" s="5" t="s">
        <v>1065</v>
      </c>
    </row>
    <row r="3325" spans="1:8" ht="14.1" customHeight="1">
      <c r="A3325" s="5">
        <v>1178</v>
      </c>
    </row>
    <row r="3326" spans="1:8" ht="14.1" customHeight="1">
      <c r="A3326" s="5">
        <v>1179</v>
      </c>
      <c r="C3326" s="5">
        <v>240</v>
      </c>
    </row>
    <row r="3327" spans="1:8" ht="14.1" customHeight="1">
      <c r="A3327" s="5">
        <v>1180</v>
      </c>
    </row>
    <row r="3329" spans="1:13" ht="14.1" customHeight="1">
      <c r="A3329" s="5">
        <v>1305</v>
      </c>
      <c r="B3329" s="5" t="s">
        <v>1067</v>
      </c>
      <c r="C3329" s="5" t="s">
        <v>1068</v>
      </c>
    </row>
    <row r="3330" spans="1:13" ht="14.1" customHeight="1">
      <c r="A3330" s="5">
        <v>1306</v>
      </c>
      <c r="C3330" s="5" t="s">
        <v>1069</v>
      </c>
    </row>
    <row r="3331" spans="1:13" ht="14.1" customHeight="1">
      <c r="A3331" s="5">
        <v>1307</v>
      </c>
      <c r="J3331" s="16">
        <v>5470.11</v>
      </c>
      <c r="K3331" s="16">
        <v>4999.33</v>
      </c>
      <c r="L3331" s="16">
        <v>470.77999999999975</v>
      </c>
      <c r="M3331" s="16">
        <f>L3331/J3331*100</f>
        <v>8.6064082806378632</v>
      </c>
    </row>
    <row r="3332" spans="1:13" ht="14.1" customHeight="1">
      <c r="A3332" s="5">
        <v>1308</v>
      </c>
      <c r="J3332" s="16">
        <v>5930.24</v>
      </c>
      <c r="K3332" s="16">
        <v>4999.33</v>
      </c>
      <c r="L3332" s="16">
        <v>930.90999999999985</v>
      </c>
      <c r="M3332" s="16">
        <f t="shared" ref="M3332:M3341" si="124">L3332/J3332*100</f>
        <v>15.697678340168356</v>
      </c>
    </row>
    <row r="3333" spans="1:13" ht="14.1" customHeight="1">
      <c r="A3333" s="5">
        <v>1309</v>
      </c>
      <c r="J3333" s="16">
        <v>6600.61</v>
      </c>
      <c r="K3333" s="16">
        <v>4999.33</v>
      </c>
      <c r="L3333" s="16">
        <v>1601.2799999999997</v>
      </c>
      <c r="M3333" s="16">
        <f t="shared" si="124"/>
        <v>24.259576008884025</v>
      </c>
    </row>
    <row r="3334" spans="1:13" ht="14.1" customHeight="1">
      <c r="A3334" s="5">
        <v>1310</v>
      </c>
      <c r="J3334" s="16">
        <v>6460.17</v>
      </c>
      <c r="K3334" s="16">
        <v>4999.33</v>
      </c>
      <c r="L3334" s="16">
        <v>1460.8400000000001</v>
      </c>
      <c r="M3334" s="16">
        <f t="shared" si="124"/>
        <v>22.613027211358215</v>
      </c>
    </row>
    <row r="3335" spans="1:13" ht="14.1" customHeight="1">
      <c r="A3335" s="5">
        <v>1311</v>
      </c>
      <c r="J3335" s="16">
        <v>6211.35</v>
      </c>
      <c r="K3335" s="16">
        <v>4999.33</v>
      </c>
      <c r="L3335" s="16">
        <v>1212.0200000000004</v>
      </c>
      <c r="M3335" s="16">
        <f t="shared" si="124"/>
        <v>19.512988319769462</v>
      </c>
    </row>
    <row r="3336" spans="1:13" ht="14.1" customHeight="1">
      <c r="A3336" s="5">
        <v>1312</v>
      </c>
      <c r="C3336" s="5" t="s">
        <v>1070</v>
      </c>
    </row>
    <row r="3337" spans="1:13" ht="14.1" customHeight="1">
      <c r="A3337" s="5">
        <v>1313</v>
      </c>
      <c r="J3337" s="16">
        <v>5540.31</v>
      </c>
      <c r="K3337" s="16">
        <v>5114.47</v>
      </c>
      <c r="L3337" s="16">
        <v>425.84000000000015</v>
      </c>
      <c r="M3337" s="16">
        <f t="shared" si="124"/>
        <v>7.6862125043544518</v>
      </c>
    </row>
    <row r="3338" spans="1:13" ht="14.1" customHeight="1">
      <c r="A3338" s="5">
        <v>1314</v>
      </c>
      <c r="J3338" s="16">
        <v>6208.13</v>
      </c>
      <c r="K3338" s="16">
        <v>5114.47</v>
      </c>
      <c r="L3338" s="16">
        <v>1093.6599999999999</v>
      </c>
      <c r="M3338" s="16">
        <f t="shared" si="124"/>
        <v>17.61657697245386</v>
      </c>
    </row>
    <row r="3339" spans="1:13" ht="14.1" customHeight="1">
      <c r="A3339" s="5">
        <v>1315</v>
      </c>
      <c r="J3339" s="16">
        <v>6789.96</v>
      </c>
      <c r="K3339" s="16">
        <v>5114.47</v>
      </c>
      <c r="L3339" s="16">
        <v>1675.4899999999998</v>
      </c>
      <c r="M3339" s="16">
        <f t="shared" si="124"/>
        <v>24.675992200248597</v>
      </c>
    </row>
    <row r="3340" spans="1:13" ht="14.1" customHeight="1">
      <c r="A3340" s="5">
        <v>1316</v>
      </c>
      <c r="J3340" s="16">
        <v>6669.85</v>
      </c>
      <c r="K3340" s="16">
        <v>5114.47</v>
      </c>
      <c r="L3340" s="16">
        <v>1555.38</v>
      </c>
      <c r="M3340" s="16">
        <f t="shared" si="124"/>
        <v>23.319564907756547</v>
      </c>
    </row>
    <row r="3341" spans="1:13" ht="14.1" customHeight="1">
      <c r="A3341" s="5">
        <v>1317</v>
      </c>
      <c r="J3341" s="16">
        <v>6530.38</v>
      </c>
      <c r="K3341" s="16">
        <v>5114.47</v>
      </c>
      <c r="L3341" s="16">
        <v>1415.9099999999999</v>
      </c>
      <c r="M3341" s="16">
        <f t="shared" si="124"/>
        <v>21.681892937317581</v>
      </c>
    </row>
    <row r="3342" spans="1:13" ht="14.1" customHeight="1">
      <c r="A3342" s="5">
        <v>1318</v>
      </c>
      <c r="B3342" s="4" t="s">
        <v>1071</v>
      </c>
      <c r="C3342" s="5" t="s">
        <v>1072</v>
      </c>
    </row>
    <row r="3343" spans="1:13" ht="14.1" customHeight="1">
      <c r="A3343" s="5">
        <v>1319</v>
      </c>
      <c r="B3343" s="5" t="s">
        <v>1073</v>
      </c>
      <c r="C3343" s="5" t="s">
        <v>1074</v>
      </c>
    </row>
    <row r="3344" spans="1:13" ht="14.1" customHeight="1">
      <c r="A3344" s="5">
        <v>1320</v>
      </c>
      <c r="B3344" s="5">
        <v>0</v>
      </c>
      <c r="C3344" s="5">
        <v>60</v>
      </c>
    </row>
    <row r="3345" spans="1:8" ht="14.1" customHeight="1">
      <c r="A3345" s="5">
        <v>1321</v>
      </c>
      <c r="B3345" s="5">
        <v>0</v>
      </c>
      <c r="C3345" s="5">
        <v>120</v>
      </c>
    </row>
    <row r="3346" spans="1:8" ht="14.1" customHeight="1">
      <c r="A3346" s="5">
        <v>1322</v>
      </c>
      <c r="B3346" s="5">
        <v>0</v>
      </c>
      <c r="C3346" s="5">
        <v>180</v>
      </c>
      <c r="E3346" s="16">
        <v>5965.68</v>
      </c>
      <c r="F3346" s="16">
        <v>3371.75</v>
      </c>
      <c r="G3346" s="16">
        <v>2593.9300000000003</v>
      </c>
      <c r="H3346" s="16">
        <f t="shared" ref="H3346:H3393" si="125">G3346/E3346*100</f>
        <v>43.480877284735357</v>
      </c>
    </row>
    <row r="3347" spans="1:8" ht="14.1" customHeight="1">
      <c r="A3347" s="5">
        <v>1323</v>
      </c>
      <c r="B3347" s="5">
        <v>60</v>
      </c>
      <c r="C3347" s="5">
        <v>0</v>
      </c>
    </row>
    <row r="3348" spans="1:8" ht="14.1" customHeight="1">
      <c r="A3348" s="5">
        <v>1324</v>
      </c>
      <c r="B3348" s="5">
        <v>60</v>
      </c>
      <c r="C3348" s="5">
        <v>60</v>
      </c>
    </row>
    <row r="3349" spans="1:8" ht="14.1" customHeight="1">
      <c r="A3349" s="5">
        <v>1325</v>
      </c>
      <c r="B3349" s="5">
        <v>60</v>
      </c>
      <c r="C3349" s="5">
        <v>120</v>
      </c>
    </row>
    <row r="3350" spans="1:8" ht="14.1" customHeight="1">
      <c r="A3350" s="5">
        <v>1326</v>
      </c>
      <c r="B3350" s="5">
        <v>60</v>
      </c>
      <c r="C3350" s="5">
        <v>180</v>
      </c>
      <c r="E3350" s="16">
        <v>7431.89</v>
      </c>
      <c r="F3350" s="16">
        <v>3371.75</v>
      </c>
      <c r="G3350" s="16">
        <v>4060.1400000000003</v>
      </c>
      <c r="H3350" s="16">
        <f t="shared" si="125"/>
        <v>54.631325275266448</v>
      </c>
    </row>
    <row r="3351" spans="1:8" ht="14.1" customHeight="1">
      <c r="A3351" s="5">
        <v>1327</v>
      </c>
      <c r="B3351" s="5">
        <v>120</v>
      </c>
      <c r="C3351" s="5">
        <v>0</v>
      </c>
    </row>
    <row r="3352" spans="1:8" ht="14.1" customHeight="1">
      <c r="A3352" s="5">
        <v>1328</v>
      </c>
      <c r="B3352" s="5">
        <v>120</v>
      </c>
      <c r="C3352" s="5">
        <v>60</v>
      </c>
    </row>
    <row r="3353" spans="1:8" ht="14.1" customHeight="1">
      <c r="A3353" s="5">
        <v>1329</v>
      </c>
      <c r="B3353" s="5">
        <v>120</v>
      </c>
      <c r="C3353" s="5">
        <v>120</v>
      </c>
      <c r="E3353" s="16">
        <v>8425</v>
      </c>
      <c r="F3353" s="16">
        <v>3371.75</v>
      </c>
      <c r="G3353" s="16">
        <v>5053.25</v>
      </c>
      <c r="H3353" s="16">
        <f t="shared" si="125"/>
        <v>59.979228486646882</v>
      </c>
    </row>
    <row r="3354" spans="1:8" ht="14.1" customHeight="1">
      <c r="A3354" s="5">
        <v>1330</v>
      </c>
      <c r="B3354" s="5">
        <v>120</v>
      </c>
      <c r="C3354" s="5">
        <v>180</v>
      </c>
    </row>
    <row r="3355" spans="1:8" ht="14.1" customHeight="1">
      <c r="A3355" s="5">
        <v>1331</v>
      </c>
      <c r="B3355" s="5">
        <v>180</v>
      </c>
      <c r="C3355" s="5">
        <v>0</v>
      </c>
    </row>
    <row r="3356" spans="1:8" ht="14.1" customHeight="1">
      <c r="A3356" s="5">
        <v>1332</v>
      </c>
      <c r="B3356" s="5">
        <v>180</v>
      </c>
      <c r="C3356" s="5">
        <v>60</v>
      </c>
    </row>
    <row r="3357" spans="1:8" ht="14.1" customHeight="1">
      <c r="A3357" s="5">
        <v>1333</v>
      </c>
      <c r="B3357" s="5">
        <v>180</v>
      </c>
      <c r="C3357" s="5">
        <v>120</v>
      </c>
    </row>
    <row r="3358" spans="1:8" ht="14.1" customHeight="1">
      <c r="A3358" s="5">
        <v>1334</v>
      </c>
      <c r="B3358" s="5">
        <v>180</v>
      </c>
      <c r="C3358" s="5">
        <v>180</v>
      </c>
    </row>
    <row r="3359" spans="1:8" ht="14.1" customHeight="1">
      <c r="A3359" s="5">
        <v>1335</v>
      </c>
      <c r="B3359" s="4" t="s">
        <v>243</v>
      </c>
      <c r="C3359" s="5" t="s">
        <v>1075</v>
      </c>
    </row>
    <row r="3360" spans="1:8" ht="14.1" customHeight="1">
      <c r="A3360" s="5">
        <v>1336</v>
      </c>
      <c r="B3360" s="5" t="s">
        <v>1076</v>
      </c>
    </row>
    <row r="3361" spans="1:8" ht="14.1" customHeight="1">
      <c r="A3361" s="5">
        <v>1337</v>
      </c>
      <c r="E3361" s="16">
        <v>7975.83</v>
      </c>
      <c r="F3361" s="16">
        <v>4685.25</v>
      </c>
      <c r="G3361" s="16">
        <v>3290.58</v>
      </c>
      <c r="H3361" s="16">
        <f t="shared" si="125"/>
        <v>41.256897401273598</v>
      </c>
    </row>
    <row r="3362" spans="1:8" ht="14.1" customHeight="1">
      <c r="A3362" s="5">
        <v>1338</v>
      </c>
    </row>
    <row r="3363" spans="1:8" ht="14.1" customHeight="1">
      <c r="A3363" s="5">
        <v>1339</v>
      </c>
    </row>
    <row r="3364" spans="1:8" ht="14.1" customHeight="1">
      <c r="A3364" s="5">
        <v>1340</v>
      </c>
    </row>
    <row r="3365" spans="1:8" ht="14.1" customHeight="1">
      <c r="A3365" s="5">
        <v>1341</v>
      </c>
    </row>
    <row r="3366" spans="1:8" ht="14.1" customHeight="1">
      <c r="A3366" s="5">
        <v>1342</v>
      </c>
      <c r="B3366" s="5" t="s">
        <v>1077</v>
      </c>
    </row>
    <row r="3367" spans="1:8" ht="14.1" customHeight="1">
      <c r="A3367" s="5">
        <v>1343</v>
      </c>
    </row>
    <row r="3368" spans="1:8" ht="14.1" customHeight="1">
      <c r="A3368" s="5">
        <v>1344</v>
      </c>
      <c r="E3368" s="16">
        <v>7624.43</v>
      </c>
      <c r="F3368" s="16">
        <v>4430.18</v>
      </c>
      <c r="G3368" s="16">
        <v>3194.25</v>
      </c>
      <c r="H3368" s="16">
        <f t="shared" si="125"/>
        <v>41.894935096787563</v>
      </c>
    </row>
    <row r="3369" spans="1:8" ht="14.1" customHeight="1">
      <c r="A3369" s="5">
        <v>1345</v>
      </c>
    </row>
    <row r="3370" spans="1:8" ht="14.1" customHeight="1">
      <c r="A3370" s="5">
        <v>1346</v>
      </c>
    </row>
    <row r="3371" spans="1:8" ht="14.1" customHeight="1">
      <c r="A3371" s="5">
        <v>1347</v>
      </c>
    </row>
    <row r="3372" spans="1:8" ht="14.1" customHeight="1">
      <c r="A3372" s="5">
        <v>1348</v>
      </c>
      <c r="B3372" s="5" t="s">
        <v>1078</v>
      </c>
    </row>
    <row r="3373" spans="1:8" ht="14.1" customHeight="1">
      <c r="A3373" s="5">
        <v>1349</v>
      </c>
    </row>
    <row r="3374" spans="1:8" ht="14.1" customHeight="1">
      <c r="A3374" s="5">
        <v>1350</v>
      </c>
      <c r="E3374" s="16">
        <v>6361.5</v>
      </c>
      <c r="F3374" s="16">
        <v>3554.03</v>
      </c>
      <c r="G3374" s="16">
        <v>2807.47</v>
      </c>
      <c r="H3374" s="16">
        <f t="shared" si="125"/>
        <v>44.132201524797608</v>
      </c>
    </row>
    <row r="3375" spans="1:8" ht="14.1" customHeight="1">
      <c r="A3375" s="5">
        <v>1351</v>
      </c>
    </row>
    <row r="3376" spans="1:8" ht="14.1" customHeight="1">
      <c r="A3376" s="5">
        <v>1352</v>
      </c>
    </row>
    <row r="3377" spans="1:8" ht="14.1" customHeight="1">
      <c r="A3377" s="5">
        <v>1353</v>
      </c>
    </row>
    <row r="3378" spans="1:8" ht="14.1" customHeight="1">
      <c r="A3378" s="5">
        <v>1354</v>
      </c>
      <c r="B3378" s="5" t="s">
        <v>1079</v>
      </c>
    </row>
    <row r="3379" spans="1:8" ht="14.1" customHeight="1">
      <c r="A3379" s="5">
        <v>1355</v>
      </c>
    </row>
    <row r="3380" spans="1:8" ht="14.1" customHeight="1">
      <c r="A3380" s="5">
        <v>1356</v>
      </c>
      <c r="E3380" s="16">
        <v>8205.9</v>
      </c>
      <c r="F3380" s="16">
        <v>4910.25</v>
      </c>
      <c r="G3380" s="16">
        <v>3295.6499999999996</v>
      </c>
      <c r="H3380" s="16">
        <f t="shared" si="125"/>
        <v>40.161956640953456</v>
      </c>
    </row>
    <row r="3381" spans="1:8" ht="14.1" customHeight="1">
      <c r="A3381" s="5">
        <v>1357</v>
      </c>
    </row>
    <row r="3382" spans="1:8" ht="14.1" customHeight="1">
      <c r="A3382" s="5">
        <v>1358</v>
      </c>
    </row>
    <row r="3383" spans="1:8" ht="14.1" customHeight="1">
      <c r="A3383" s="5">
        <v>1359</v>
      </c>
    </row>
    <row r="3384" spans="1:8" ht="14.1" customHeight="1">
      <c r="A3384" s="5">
        <v>1360</v>
      </c>
      <c r="B3384" s="5" t="s">
        <v>1080</v>
      </c>
    </row>
    <row r="3385" spans="1:8" ht="14.1" customHeight="1">
      <c r="A3385" s="5">
        <v>1361</v>
      </c>
    </row>
    <row r="3386" spans="1:8" ht="14.1" customHeight="1">
      <c r="A3386" s="5">
        <v>1362</v>
      </c>
    </row>
    <row r="3387" spans="1:8" ht="14.1" customHeight="1">
      <c r="A3387" s="5">
        <v>1363</v>
      </c>
      <c r="E3387" s="16">
        <v>7751.25</v>
      </c>
      <c r="F3387" s="16">
        <v>4505.18</v>
      </c>
      <c r="G3387" s="16">
        <v>3246.0699999999997</v>
      </c>
      <c r="H3387" s="16">
        <f t="shared" si="125"/>
        <v>41.878019674246083</v>
      </c>
    </row>
    <row r="3388" spans="1:8" ht="14.1" customHeight="1">
      <c r="A3388" s="5">
        <v>1364</v>
      </c>
    </row>
    <row r="3389" spans="1:8" ht="14.1" customHeight="1">
      <c r="A3389" s="5">
        <v>1365</v>
      </c>
    </row>
    <row r="3390" spans="1:8" ht="14.1" customHeight="1">
      <c r="A3390" s="5">
        <v>1366</v>
      </c>
      <c r="B3390" s="5" t="s">
        <v>1081</v>
      </c>
    </row>
    <row r="3391" spans="1:8" ht="14.1" customHeight="1">
      <c r="A3391" s="5">
        <v>1367</v>
      </c>
    </row>
    <row r="3392" spans="1:8" ht="14.1" customHeight="1">
      <c r="A3392" s="5">
        <v>1368</v>
      </c>
    </row>
    <row r="3393" spans="1:13" ht="14.1" customHeight="1">
      <c r="A3393" s="5">
        <v>1369</v>
      </c>
      <c r="E3393" s="16">
        <v>6331.13</v>
      </c>
      <c r="F3393" s="16">
        <v>3516.53</v>
      </c>
      <c r="G3393" s="16">
        <v>2814.6</v>
      </c>
      <c r="H3393" s="16">
        <f t="shared" si="125"/>
        <v>44.456518820494914</v>
      </c>
    </row>
    <row r="3394" spans="1:13" ht="14.1" customHeight="1">
      <c r="A3394" s="5">
        <v>1370</v>
      </c>
    </row>
    <row r="3395" spans="1:13" ht="14.1" customHeight="1">
      <c r="A3395" s="5">
        <v>1371</v>
      </c>
    </row>
    <row r="3396" spans="1:13" ht="14.1" customHeight="1">
      <c r="A3396" s="5">
        <v>1372</v>
      </c>
      <c r="B3396" s="5" t="s">
        <v>1082</v>
      </c>
    </row>
    <row r="3397" spans="1:13" ht="14.1" customHeight="1">
      <c r="A3397" s="5">
        <v>1373</v>
      </c>
      <c r="J3397" s="16">
        <v>7596.38</v>
      </c>
      <c r="K3397" s="16">
        <v>7212.38</v>
      </c>
      <c r="L3397" s="16">
        <v>384</v>
      </c>
      <c r="M3397" s="16">
        <f>L3397/J3397*100</f>
        <v>5.0550393740176238</v>
      </c>
    </row>
    <row r="3398" spans="1:13" ht="14.1" customHeight="1">
      <c r="A3398" s="5">
        <v>1374</v>
      </c>
      <c r="J3398" s="16">
        <v>7907.93</v>
      </c>
      <c r="K3398" s="16">
        <v>7212.38</v>
      </c>
      <c r="L3398" s="16">
        <v>695.55000000000018</v>
      </c>
      <c r="M3398" s="16">
        <f t="shared" ref="M3398:M3419" si="126">L3398/J3398*100</f>
        <v>8.7956013773515966</v>
      </c>
    </row>
    <row r="3399" spans="1:13" ht="14.1" customHeight="1">
      <c r="A3399" s="5">
        <v>1375</v>
      </c>
      <c r="J3399" s="16">
        <v>7580.78</v>
      </c>
      <c r="K3399" s="16">
        <v>7212.38</v>
      </c>
      <c r="L3399" s="16">
        <v>368.39999999999964</v>
      </c>
      <c r="M3399" s="16">
        <f t="shared" si="126"/>
        <v>4.8596582409725597</v>
      </c>
    </row>
    <row r="3400" spans="1:13" ht="14.1" customHeight="1">
      <c r="A3400" s="5">
        <v>1376</v>
      </c>
      <c r="B3400" s="5" t="s">
        <v>1077</v>
      </c>
    </row>
    <row r="3401" spans="1:13" ht="14.1" customHeight="1">
      <c r="A3401" s="5">
        <v>1377</v>
      </c>
      <c r="J3401" s="16">
        <v>7327.05</v>
      </c>
      <c r="K3401" s="16">
        <v>6855.45</v>
      </c>
      <c r="L3401" s="16">
        <v>471.60000000000036</v>
      </c>
      <c r="M3401" s="16">
        <f t="shared" si="126"/>
        <v>6.4364239359633189</v>
      </c>
    </row>
    <row r="3402" spans="1:13" ht="14.1" customHeight="1">
      <c r="A3402" s="5">
        <v>1378</v>
      </c>
      <c r="J3402" s="16">
        <v>7706.25</v>
      </c>
      <c r="K3402" s="16">
        <v>6855.45</v>
      </c>
      <c r="L3402" s="16">
        <v>850.80000000000018</v>
      </c>
      <c r="M3402" s="16">
        <f t="shared" si="126"/>
        <v>11.040389294403894</v>
      </c>
    </row>
    <row r="3403" spans="1:13" ht="14.1" customHeight="1">
      <c r="A3403" s="5">
        <v>1379</v>
      </c>
      <c r="J3403" s="16">
        <v>7432.5</v>
      </c>
      <c r="K3403" s="16">
        <v>6855.45</v>
      </c>
      <c r="L3403" s="16">
        <v>577.05000000000018</v>
      </c>
      <c r="M3403" s="16">
        <f t="shared" si="126"/>
        <v>7.7638748738647863</v>
      </c>
    </row>
    <row r="3404" spans="1:13" ht="14.1" customHeight="1">
      <c r="A3404" s="5">
        <v>1380</v>
      </c>
      <c r="B3404" s="5" t="s">
        <v>1078</v>
      </c>
    </row>
    <row r="3405" spans="1:13" ht="14.1" customHeight="1">
      <c r="A3405" s="5">
        <v>1381</v>
      </c>
      <c r="J3405" s="16">
        <v>6076.58</v>
      </c>
      <c r="K3405" s="16">
        <v>5606.03</v>
      </c>
      <c r="L3405" s="16">
        <v>470.55000000000018</v>
      </c>
      <c r="M3405" s="16">
        <f t="shared" si="126"/>
        <v>7.7436650221012506</v>
      </c>
    </row>
    <row r="3406" spans="1:13" ht="14.1" customHeight="1">
      <c r="A3406" s="5">
        <v>1382</v>
      </c>
      <c r="J3406" s="16">
        <v>6368.63</v>
      </c>
      <c r="K3406" s="16">
        <v>5606.03</v>
      </c>
      <c r="L3406" s="16">
        <v>762.60000000000036</v>
      </c>
      <c r="M3406" s="16">
        <f t="shared" si="126"/>
        <v>11.974317867422041</v>
      </c>
    </row>
    <row r="3407" spans="1:13" ht="14.1" customHeight="1">
      <c r="A3407" s="5">
        <v>1383</v>
      </c>
      <c r="J3407" s="16">
        <v>6467.63</v>
      </c>
      <c r="K3407" s="16">
        <v>5606.03</v>
      </c>
      <c r="L3407" s="16">
        <v>861.60000000000036</v>
      </c>
      <c r="M3407" s="16">
        <f t="shared" si="126"/>
        <v>13.321726814922938</v>
      </c>
    </row>
    <row r="3408" spans="1:13" ht="14.1" customHeight="1">
      <c r="A3408" s="5">
        <v>1384</v>
      </c>
      <c r="B3408" s="5" t="s">
        <v>1079</v>
      </c>
    </row>
    <row r="3409" spans="1:18" ht="14.1" customHeight="1">
      <c r="A3409" s="5">
        <v>1385</v>
      </c>
      <c r="J3409" s="16">
        <v>7642.28</v>
      </c>
      <c r="K3409" s="16">
        <v>7151.03</v>
      </c>
      <c r="L3409" s="16">
        <v>491.25</v>
      </c>
      <c r="M3409" s="16">
        <f t="shared" si="126"/>
        <v>6.4280555017612553</v>
      </c>
    </row>
    <row r="3410" spans="1:18" ht="14.1" customHeight="1">
      <c r="A3410" s="5">
        <v>1386</v>
      </c>
      <c r="J3410" s="16">
        <v>8035.43</v>
      </c>
      <c r="K3410" s="16">
        <v>7151.03</v>
      </c>
      <c r="L3410" s="16">
        <v>884.40000000000055</v>
      </c>
      <c r="M3410" s="16">
        <f t="shared" si="126"/>
        <v>11.006256043547147</v>
      </c>
    </row>
    <row r="3411" spans="1:18" ht="14.1" customHeight="1">
      <c r="A3411" s="5">
        <v>1387</v>
      </c>
      <c r="J3411" s="16">
        <v>7601.03</v>
      </c>
      <c r="K3411" s="16">
        <v>7151.03</v>
      </c>
      <c r="L3411" s="16">
        <v>450</v>
      </c>
      <c r="M3411" s="16">
        <f t="shared" si="126"/>
        <v>5.920250281869694</v>
      </c>
    </row>
    <row r="3412" spans="1:18" ht="14.1" customHeight="1">
      <c r="A3412" s="5">
        <v>1388</v>
      </c>
      <c r="B3412" s="5" t="s">
        <v>1080</v>
      </c>
    </row>
    <row r="3413" spans="1:18" ht="14.1" customHeight="1">
      <c r="A3413" s="5">
        <v>1389</v>
      </c>
      <c r="J3413" s="16">
        <v>7409.7</v>
      </c>
      <c r="K3413" s="16">
        <v>6871.43</v>
      </c>
      <c r="L3413" s="16">
        <v>538.26999999999953</v>
      </c>
      <c r="M3413" s="16">
        <f t="shared" si="126"/>
        <v>7.2643966692308677</v>
      </c>
    </row>
    <row r="3414" spans="1:18" ht="14.1" customHeight="1">
      <c r="A3414" s="5">
        <v>1390</v>
      </c>
      <c r="J3414" s="16">
        <v>7751.25</v>
      </c>
      <c r="K3414" s="16">
        <v>6871.43</v>
      </c>
      <c r="L3414" s="16">
        <v>879.81999999999971</v>
      </c>
      <c r="M3414" s="16">
        <f t="shared" si="126"/>
        <v>11.350685373326879</v>
      </c>
    </row>
    <row r="3415" spans="1:18" ht="14.1" customHeight="1">
      <c r="A3415" s="5">
        <v>1391</v>
      </c>
      <c r="J3415" s="16">
        <v>7432.5</v>
      </c>
      <c r="K3415" s="16">
        <v>6871.43</v>
      </c>
      <c r="L3415" s="16">
        <v>561.06999999999971</v>
      </c>
      <c r="M3415" s="16">
        <f t="shared" si="126"/>
        <v>7.5488731920618859</v>
      </c>
    </row>
    <row r="3416" spans="1:18" ht="14.1" customHeight="1">
      <c r="A3416" s="5">
        <v>1392</v>
      </c>
      <c r="B3416" s="5" t="s">
        <v>1081</v>
      </c>
    </row>
    <row r="3417" spans="1:18" ht="14.1" customHeight="1">
      <c r="A3417" s="5">
        <v>1393</v>
      </c>
      <c r="J3417" s="16">
        <v>6121.58</v>
      </c>
      <c r="K3417" s="16">
        <v>5659.13</v>
      </c>
      <c r="L3417" s="16">
        <v>462.44999999999982</v>
      </c>
      <c r="M3417" s="16">
        <f t="shared" si="126"/>
        <v>7.5544222243277028</v>
      </c>
    </row>
    <row r="3418" spans="1:18" ht="14.1" customHeight="1">
      <c r="A3418" s="5">
        <v>1394</v>
      </c>
      <c r="J3418" s="16">
        <v>6331.13</v>
      </c>
      <c r="K3418" s="16">
        <v>5659.13</v>
      </c>
      <c r="L3418" s="16">
        <v>672</v>
      </c>
      <c r="M3418" s="16">
        <f t="shared" si="126"/>
        <v>10.614218946696719</v>
      </c>
    </row>
    <row r="3419" spans="1:18" ht="14.1" customHeight="1">
      <c r="A3419" s="5">
        <v>1395</v>
      </c>
      <c r="J3419" s="16">
        <v>6383.78</v>
      </c>
      <c r="K3419" s="16">
        <v>5659.13</v>
      </c>
      <c r="L3419" s="16">
        <v>724.64999999999964</v>
      </c>
      <c r="M3419" s="16">
        <f t="shared" si="126"/>
        <v>11.351425017779428</v>
      </c>
    </row>
    <row r="3420" spans="1:18" ht="14.1" customHeight="1">
      <c r="A3420" s="5">
        <v>1396</v>
      </c>
      <c r="B3420" s="5" t="s">
        <v>1082</v>
      </c>
    </row>
    <row r="3421" spans="1:18" ht="14.1" customHeight="1">
      <c r="A3421" s="5">
        <v>1397</v>
      </c>
      <c r="O3421" s="16">
        <v>7532.93</v>
      </c>
      <c r="P3421" s="16">
        <v>7195.88</v>
      </c>
      <c r="Q3421" s="16">
        <v>337.05000000000018</v>
      </c>
      <c r="R3421" s="16">
        <f>Q3421/O3421*100</f>
        <v>4.4743546004011741</v>
      </c>
    </row>
    <row r="3422" spans="1:18" ht="14.1" customHeight="1">
      <c r="A3422" s="5">
        <v>1398</v>
      </c>
      <c r="O3422" s="16">
        <v>7907.93</v>
      </c>
      <c r="P3422" s="16">
        <v>7195.88</v>
      </c>
      <c r="Q3422" s="16">
        <v>712.05000000000018</v>
      </c>
      <c r="R3422" s="16">
        <f t="shared" ref="R3422:R3443" si="127">Q3422/O3422*100</f>
        <v>9.0042526931826679</v>
      </c>
    </row>
    <row r="3423" spans="1:18" ht="14.1" customHeight="1">
      <c r="A3423" s="5">
        <v>1399</v>
      </c>
      <c r="O3423" s="16">
        <v>7565.78</v>
      </c>
      <c r="P3423" s="16">
        <v>7195.88</v>
      </c>
      <c r="Q3423" s="16">
        <v>369.89999999999964</v>
      </c>
      <c r="R3423" s="16">
        <f t="shared" si="127"/>
        <v>4.8891191655057327</v>
      </c>
    </row>
    <row r="3424" spans="1:18" ht="14.1" customHeight="1">
      <c r="A3424" s="5">
        <v>1400</v>
      </c>
      <c r="B3424" s="5" t="s">
        <v>1077</v>
      </c>
    </row>
    <row r="3425" spans="1:18" ht="14.1" customHeight="1">
      <c r="A3425" s="5">
        <v>1401</v>
      </c>
      <c r="O3425" s="16">
        <v>7198.95</v>
      </c>
      <c r="P3425" s="16">
        <v>6821.78</v>
      </c>
      <c r="Q3425" s="16">
        <v>377.17000000000007</v>
      </c>
      <c r="R3425" s="16">
        <f t="shared" si="127"/>
        <v>5.2392362775126937</v>
      </c>
    </row>
    <row r="3426" spans="1:18" ht="14.1" customHeight="1">
      <c r="A3426" s="5">
        <v>1402</v>
      </c>
      <c r="O3426" s="16">
        <v>7706.25</v>
      </c>
      <c r="P3426" s="16">
        <v>6821.78</v>
      </c>
      <c r="Q3426" s="16">
        <v>884.47000000000025</v>
      </c>
      <c r="R3426" s="16">
        <f t="shared" si="127"/>
        <v>11.477307380373077</v>
      </c>
    </row>
    <row r="3427" spans="1:18" ht="14.1" customHeight="1">
      <c r="A3427" s="5">
        <v>1403</v>
      </c>
      <c r="O3427" s="16">
        <v>7473</v>
      </c>
      <c r="P3427" s="16">
        <v>6821.78</v>
      </c>
      <c r="Q3427" s="16">
        <v>651.22000000000025</v>
      </c>
      <c r="R3427" s="16">
        <f t="shared" si="127"/>
        <v>8.7143048307239432</v>
      </c>
    </row>
    <row r="3428" spans="1:18" ht="14.1" customHeight="1">
      <c r="A3428" s="5">
        <v>1404</v>
      </c>
      <c r="B3428" s="5" t="s">
        <v>1078</v>
      </c>
    </row>
    <row r="3429" spans="1:18" ht="14.1" customHeight="1">
      <c r="A3429" s="5">
        <v>1405</v>
      </c>
      <c r="O3429" s="16">
        <v>6048.9</v>
      </c>
      <c r="P3429" s="16">
        <v>5681.1</v>
      </c>
      <c r="Q3429" s="16">
        <v>367.79999999999927</v>
      </c>
      <c r="R3429" s="16">
        <f t="shared" si="127"/>
        <v>6.0804443783167077</v>
      </c>
    </row>
    <row r="3430" spans="1:18" ht="14.1" customHeight="1">
      <c r="A3430" s="5">
        <v>1406</v>
      </c>
      <c r="O3430" s="16">
        <v>6368.63</v>
      </c>
      <c r="P3430" s="16">
        <v>5681.1</v>
      </c>
      <c r="Q3430" s="16">
        <v>687.52999999999975</v>
      </c>
      <c r="R3430" s="16">
        <f t="shared" si="127"/>
        <v>10.795571418028677</v>
      </c>
    </row>
    <row r="3431" spans="1:18" ht="14.1" customHeight="1">
      <c r="A3431" s="5">
        <v>1407</v>
      </c>
      <c r="O3431" s="16">
        <v>6400</v>
      </c>
      <c r="P3431" s="16">
        <v>5681.1</v>
      </c>
      <c r="Q3431" s="16">
        <v>718.89999999999964</v>
      </c>
      <c r="R3431" s="16">
        <f t="shared" si="127"/>
        <v>11.232812499999994</v>
      </c>
    </row>
    <row r="3432" spans="1:18" ht="14.1" customHeight="1">
      <c r="A3432" s="5">
        <v>1408</v>
      </c>
      <c r="B3432" s="5" t="s">
        <v>1079</v>
      </c>
    </row>
    <row r="3433" spans="1:18" ht="14.1" customHeight="1">
      <c r="A3433" s="5">
        <v>1409</v>
      </c>
      <c r="O3433" s="16">
        <v>7570.8</v>
      </c>
      <c r="P3433" s="16">
        <v>7206.83</v>
      </c>
      <c r="Q3433" s="16">
        <v>363.97000000000025</v>
      </c>
      <c r="R3433" s="16">
        <f t="shared" si="127"/>
        <v>4.8075500607597643</v>
      </c>
    </row>
    <row r="3434" spans="1:18" ht="14.1" customHeight="1">
      <c r="A3434" s="5">
        <v>1410</v>
      </c>
      <c r="O3434" s="16">
        <v>8035.43</v>
      </c>
      <c r="P3434" s="16">
        <v>7206.83</v>
      </c>
      <c r="Q3434" s="16">
        <v>828.60000000000036</v>
      </c>
      <c r="R3434" s="16">
        <f t="shared" si="127"/>
        <v>10.311831476349123</v>
      </c>
    </row>
    <row r="3435" spans="1:18" ht="14.1" customHeight="1">
      <c r="A3435" s="5">
        <v>1411</v>
      </c>
      <c r="O3435" s="16">
        <v>7691.95</v>
      </c>
      <c r="P3435" s="16">
        <v>7206.83</v>
      </c>
      <c r="Q3435" s="16">
        <v>485.11999999999989</v>
      </c>
      <c r="R3435" s="16">
        <f t="shared" si="127"/>
        <v>6.3068532686769911</v>
      </c>
    </row>
    <row r="3436" spans="1:18" ht="14.1" customHeight="1">
      <c r="A3436" s="5">
        <v>1412</v>
      </c>
      <c r="B3436" s="5" t="s">
        <v>1080</v>
      </c>
    </row>
    <row r="3437" spans="1:18" ht="14.1" customHeight="1">
      <c r="A3437" s="5">
        <v>1413</v>
      </c>
      <c r="O3437" s="16">
        <v>7241.7</v>
      </c>
      <c r="P3437" s="16">
        <v>6835.5</v>
      </c>
      <c r="Q3437" s="16">
        <v>406.19999999999982</v>
      </c>
      <c r="R3437" s="16">
        <f t="shared" si="127"/>
        <v>5.6091801648784099</v>
      </c>
    </row>
    <row r="3438" spans="1:18" ht="14.1" customHeight="1">
      <c r="A3438" s="5">
        <v>1414</v>
      </c>
      <c r="O3438" s="16">
        <v>7751.25</v>
      </c>
      <c r="P3438" s="16">
        <v>6835.5</v>
      </c>
      <c r="Q3438" s="16">
        <v>915.75</v>
      </c>
      <c r="R3438" s="16">
        <f t="shared" si="127"/>
        <v>11.814223512336721</v>
      </c>
    </row>
    <row r="3439" spans="1:18" ht="14.1" customHeight="1">
      <c r="A3439" s="5">
        <v>1415</v>
      </c>
      <c r="O3439" s="16">
        <v>7476.3</v>
      </c>
      <c r="P3439" s="16">
        <v>6835.5</v>
      </c>
      <c r="Q3439" s="16">
        <v>640.80000000000018</v>
      </c>
      <c r="R3439" s="16">
        <f t="shared" si="127"/>
        <v>8.5710846274226586</v>
      </c>
    </row>
    <row r="3440" spans="1:18" ht="14.1" customHeight="1">
      <c r="A3440" s="5">
        <v>1416</v>
      </c>
      <c r="B3440" s="5" t="s">
        <v>1081</v>
      </c>
    </row>
    <row r="3441" spans="1:18" ht="14.1" customHeight="1">
      <c r="A3441" s="5">
        <v>1417</v>
      </c>
      <c r="O3441" s="16">
        <v>6157.35</v>
      </c>
      <c r="P3441" s="16">
        <v>5716.5</v>
      </c>
      <c r="Q3441" s="16">
        <v>440.85000000000036</v>
      </c>
      <c r="R3441" s="16">
        <f t="shared" si="127"/>
        <v>7.1597359253575048</v>
      </c>
    </row>
    <row r="3442" spans="1:18" ht="14.1" customHeight="1">
      <c r="A3442" s="5">
        <v>1418</v>
      </c>
      <c r="O3442" s="16">
        <v>6331.13</v>
      </c>
      <c r="P3442" s="16">
        <v>5716.5</v>
      </c>
      <c r="Q3442" s="16">
        <v>614.63000000000011</v>
      </c>
      <c r="R3442" s="16">
        <f t="shared" si="127"/>
        <v>9.7080615940598296</v>
      </c>
    </row>
    <row r="3443" spans="1:18" ht="14.1" customHeight="1">
      <c r="A3443" s="5">
        <v>1419</v>
      </c>
      <c r="O3443" s="16">
        <v>6506.1</v>
      </c>
      <c r="P3443" s="16">
        <v>5716.5</v>
      </c>
      <c r="Q3443" s="16">
        <v>789.60000000000036</v>
      </c>
      <c r="R3443" s="16">
        <f t="shared" si="127"/>
        <v>12.136302854244484</v>
      </c>
    </row>
    <row r="3445" spans="1:18" ht="14.1" customHeight="1">
      <c r="A3445" s="5">
        <v>1502</v>
      </c>
      <c r="B3445" s="5" t="s">
        <v>1083</v>
      </c>
      <c r="C3445" s="5" t="s">
        <v>1084</v>
      </c>
    </row>
    <row r="3446" spans="1:18" ht="14.1" customHeight="1">
      <c r="A3446" s="5">
        <v>1503</v>
      </c>
      <c r="C3446" s="5" t="s">
        <v>1085</v>
      </c>
    </row>
    <row r="3447" spans="1:18" ht="14.1" customHeight="1">
      <c r="A3447" s="5">
        <v>1504</v>
      </c>
    </row>
    <row r="3448" spans="1:18" ht="14.1" customHeight="1">
      <c r="A3448" s="5">
        <v>1505</v>
      </c>
    </row>
    <row r="3449" spans="1:18" ht="14.1" customHeight="1">
      <c r="A3449" s="5">
        <v>1506</v>
      </c>
    </row>
    <row r="3450" spans="1:18" ht="14.1" customHeight="1">
      <c r="A3450" s="5">
        <v>1507</v>
      </c>
    </row>
    <row r="3451" spans="1:18" ht="14.1" customHeight="1">
      <c r="A3451" s="5">
        <v>1508</v>
      </c>
    </row>
    <row r="3452" spans="1:18" ht="14.1" customHeight="1">
      <c r="A3452" s="5">
        <v>1509</v>
      </c>
    </row>
    <row r="3453" spans="1:18" ht="14.1" customHeight="1">
      <c r="A3453" s="5">
        <v>1510</v>
      </c>
    </row>
    <row r="3454" spans="1:18" ht="14.1" customHeight="1">
      <c r="A3454" s="5">
        <v>1511</v>
      </c>
    </row>
    <row r="3455" spans="1:18" ht="14.1" customHeight="1">
      <c r="A3455" s="5">
        <v>1512</v>
      </c>
    </row>
    <row r="3456" spans="1:18" ht="14.1" customHeight="1">
      <c r="A3456" s="5">
        <v>1513</v>
      </c>
    </row>
    <row r="3457" spans="1:1" ht="14.1" customHeight="1">
      <c r="A3457" s="5">
        <v>1514</v>
      </c>
    </row>
    <row r="3458" spans="1:1" ht="14.1" customHeight="1">
      <c r="A3458" s="5">
        <v>1515</v>
      </c>
    </row>
    <row r="3459" spans="1:1" ht="14.1" customHeight="1">
      <c r="A3459" s="5">
        <v>1516</v>
      </c>
    </row>
    <row r="3460" spans="1:1" ht="14.1" customHeight="1">
      <c r="A3460" s="5">
        <v>1517</v>
      </c>
    </row>
    <row r="3461" spans="1:1" ht="14.1" customHeight="1">
      <c r="A3461" s="5">
        <v>1518</v>
      </c>
    </row>
    <row r="3462" spans="1:1" ht="14.1" customHeight="1">
      <c r="A3462" s="5">
        <v>1519</v>
      </c>
    </row>
    <row r="3463" spans="1:1" ht="14.1" customHeight="1">
      <c r="A3463" s="5">
        <v>1520</v>
      </c>
    </row>
    <row r="3464" spans="1:1" ht="14.1" customHeight="1">
      <c r="A3464" s="5">
        <v>1521</v>
      </c>
    </row>
    <row r="3465" spans="1:1" ht="14.1" customHeight="1">
      <c r="A3465" s="5">
        <v>1522</v>
      </c>
    </row>
    <row r="3466" spans="1:1" ht="14.1" customHeight="1">
      <c r="A3466" s="5">
        <v>1523</v>
      </c>
    </row>
    <row r="3467" spans="1:1" ht="14.1" customHeight="1">
      <c r="A3467" s="5">
        <v>1524</v>
      </c>
    </row>
    <row r="3468" spans="1:1" ht="14.1" customHeight="1">
      <c r="A3468" s="5">
        <v>1525</v>
      </c>
    </row>
    <row r="3469" spans="1:1" ht="14.1" customHeight="1">
      <c r="A3469" s="5">
        <v>1526</v>
      </c>
    </row>
    <row r="3470" spans="1:1" ht="14.1" customHeight="1">
      <c r="A3470" s="5">
        <v>1527</v>
      </c>
    </row>
    <row r="3471" spans="1:1" ht="14.1" customHeight="1">
      <c r="A3471" s="5">
        <v>1528</v>
      </c>
    </row>
    <row r="3472" spans="1:1" ht="14.1" customHeight="1">
      <c r="A3472" s="5">
        <v>1529</v>
      </c>
    </row>
    <row r="3473" spans="1:3" ht="14.1" customHeight="1">
      <c r="A3473" s="5">
        <v>1530</v>
      </c>
    </row>
    <row r="3474" spans="1:3" ht="14.1" customHeight="1">
      <c r="A3474" s="5">
        <v>1531</v>
      </c>
    </row>
    <row r="3475" spans="1:3" ht="14.1" customHeight="1">
      <c r="A3475" s="5">
        <v>1532</v>
      </c>
    </row>
    <row r="3476" spans="1:3" ht="14.1" customHeight="1">
      <c r="A3476" s="5">
        <v>1533</v>
      </c>
    </row>
    <row r="3477" spans="1:3" ht="14.1" customHeight="1">
      <c r="A3477" s="5">
        <v>1534</v>
      </c>
    </row>
    <row r="3478" spans="1:3" ht="14.1" customHeight="1">
      <c r="A3478" s="5">
        <v>1535</v>
      </c>
    </row>
    <row r="3479" spans="1:3" ht="14.1" customHeight="1">
      <c r="A3479" s="5">
        <v>1536</v>
      </c>
    </row>
    <row r="3480" spans="1:3" ht="14.1" customHeight="1">
      <c r="A3480" s="5">
        <v>1537</v>
      </c>
    </row>
    <row r="3481" spans="1:3" ht="14.1" customHeight="1">
      <c r="A3481" s="5">
        <v>1538</v>
      </c>
    </row>
    <row r="3482" spans="1:3" ht="14.1" customHeight="1">
      <c r="A3482" s="5">
        <v>1539</v>
      </c>
    </row>
    <row r="3483" spans="1:3" ht="14.1" customHeight="1">
      <c r="A3483" s="5">
        <v>1540</v>
      </c>
    </row>
    <row r="3484" spans="1:3" ht="14.1" customHeight="1">
      <c r="A3484" s="5">
        <v>1541</v>
      </c>
    </row>
    <row r="3485" spans="1:3" ht="14.1" customHeight="1">
      <c r="A3485" s="5">
        <v>1542</v>
      </c>
    </row>
    <row r="3486" spans="1:3" ht="14.1" customHeight="1">
      <c r="A3486" s="5">
        <v>1543</v>
      </c>
    </row>
    <row r="3487" spans="1:3" ht="14.1" customHeight="1">
      <c r="A3487" s="5">
        <v>1544</v>
      </c>
      <c r="C3487" s="5" t="s">
        <v>1086</v>
      </c>
    </row>
    <row r="3488" spans="1:3" ht="14.1" customHeight="1">
      <c r="A3488" s="5">
        <v>1545</v>
      </c>
    </row>
    <row r="3489" spans="1:1" ht="14.1" customHeight="1">
      <c r="A3489" s="5">
        <v>1546</v>
      </c>
    </row>
    <row r="3490" spans="1:1" ht="14.1" customHeight="1">
      <c r="A3490" s="5">
        <v>1547</v>
      </c>
    </row>
    <row r="3491" spans="1:1" ht="14.1" customHeight="1">
      <c r="A3491" s="5">
        <v>1548</v>
      </c>
    </row>
    <row r="3492" spans="1:1" ht="14.1" customHeight="1">
      <c r="A3492" s="5">
        <v>1549</v>
      </c>
    </row>
    <row r="3493" spans="1:1" ht="14.1" customHeight="1">
      <c r="A3493" s="5">
        <v>1550</v>
      </c>
    </row>
    <row r="3494" spans="1:1" ht="14.1" customHeight="1">
      <c r="A3494" s="5">
        <v>1551</v>
      </c>
    </row>
    <row r="3495" spans="1:1" ht="14.1" customHeight="1">
      <c r="A3495" s="5">
        <v>1552</v>
      </c>
    </row>
    <row r="3496" spans="1:1" ht="14.1" customHeight="1">
      <c r="A3496" s="5">
        <v>1553</v>
      </c>
    </row>
    <row r="3497" spans="1:1" ht="14.1" customHeight="1">
      <c r="A3497" s="5">
        <v>1554</v>
      </c>
    </row>
    <row r="3498" spans="1:1" ht="14.1" customHeight="1">
      <c r="A3498" s="5">
        <v>1555</v>
      </c>
    </row>
    <row r="3499" spans="1:1" ht="14.1" customHeight="1">
      <c r="A3499" s="5">
        <v>1556</v>
      </c>
    </row>
    <row r="3500" spans="1:1" ht="14.1" customHeight="1">
      <c r="A3500" s="5">
        <v>1557</v>
      </c>
    </row>
    <row r="3501" spans="1:1" ht="14.1" customHeight="1">
      <c r="A3501" s="5">
        <v>1558</v>
      </c>
    </row>
    <row r="3502" spans="1:1" ht="14.1" customHeight="1">
      <c r="A3502" s="5">
        <v>1559</v>
      </c>
    </row>
    <row r="3503" spans="1:1" ht="14.1" customHeight="1">
      <c r="A3503" s="5">
        <v>1560</v>
      </c>
    </row>
    <row r="3504" spans="1:1" ht="14.1" customHeight="1">
      <c r="A3504" s="5">
        <v>1561</v>
      </c>
    </row>
    <row r="3505" spans="1:1" ht="14.1" customHeight="1">
      <c r="A3505" s="5">
        <v>1562</v>
      </c>
    </row>
    <row r="3506" spans="1:1" ht="14.1" customHeight="1">
      <c r="A3506" s="5">
        <v>1563</v>
      </c>
    </row>
    <row r="3507" spans="1:1" ht="14.1" customHeight="1">
      <c r="A3507" s="5">
        <v>1564</v>
      </c>
    </row>
    <row r="3508" spans="1:1" ht="14.1" customHeight="1">
      <c r="A3508" s="5">
        <v>1565</v>
      </c>
    </row>
    <row r="3509" spans="1:1" ht="14.1" customHeight="1">
      <c r="A3509" s="5">
        <v>1566</v>
      </c>
    </row>
    <row r="3510" spans="1:1" ht="14.1" customHeight="1">
      <c r="A3510" s="5">
        <v>1567</v>
      </c>
    </row>
    <row r="3511" spans="1:1" ht="14.1" customHeight="1">
      <c r="A3511" s="5">
        <v>1568</v>
      </c>
    </row>
    <row r="3512" spans="1:1" ht="14.1" customHeight="1">
      <c r="A3512" s="5">
        <v>1569</v>
      </c>
    </row>
    <row r="3513" spans="1:1" ht="14.1" customHeight="1">
      <c r="A3513" s="5">
        <v>1570</v>
      </c>
    </row>
    <row r="3514" spans="1:1" ht="14.1" customHeight="1">
      <c r="A3514" s="5">
        <v>1571</v>
      </c>
    </row>
    <row r="3515" spans="1:1" ht="14.1" customHeight="1">
      <c r="A3515" s="5">
        <v>1572</v>
      </c>
    </row>
    <row r="3516" spans="1:1" ht="14.1" customHeight="1">
      <c r="A3516" s="5">
        <v>1573</v>
      </c>
    </row>
    <row r="3517" spans="1:1" ht="14.1" customHeight="1">
      <c r="A3517" s="5">
        <v>1574</v>
      </c>
    </row>
    <row r="3518" spans="1:1" ht="14.1" customHeight="1">
      <c r="A3518" s="5">
        <v>1575</v>
      </c>
    </row>
    <row r="3519" spans="1:1" ht="14.1" customHeight="1">
      <c r="A3519" s="5">
        <v>1576</v>
      </c>
    </row>
    <row r="3520" spans="1:1" ht="14.1" customHeight="1">
      <c r="A3520" s="5">
        <v>1577</v>
      </c>
    </row>
    <row r="3521" spans="1:3" ht="14.1" customHeight="1">
      <c r="A3521" s="5">
        <v>1578</v>
      </c>
    </row>
    <row r="3522" spans="1:3" ht="14.1" customHeight="1">
      <c r="A3522" s="5">
        <v>1579</v>
      </c>
    </row>
    <row r="3523" spans="1:3" ht="14.1" customHeight="1">
      <c r="A3523" s="5">
        <v>1580</v>
      </c>
    </row>
    <row r="3524" spans="1:3" ht="14.1" customHeight="1">
      <c r="A3524" s="5">
        <v>1581</v>
      </c>
    </row>
    <row r="3525" spans="1:3" ht="14.1" customHeight="1">
      <c r="A3525" s="5">
        <v>1582</v>
      </c>
    </row>
    <row r="3526" spans="1:3" ht="14.1" customHeight="1">
      <c r="A3526" s="5">
        <v>1583</v>
      </c>
    </row>
    <row r="3527" spans="1:3" ht="14.1" customHeight="1">
      <c r="A3527" s="5">
        <v>1584</v>
      </c>
      <c r="B3527" s="5" t="s">
        <v>1087</v>
      </c>
      <c r="C3527" s="5" t="s">
        <v>1088</v>
      </c>
    </row>
    <row r="3528" spans="1:3" ht="14.1" customHeight="1">
      <c r="A3528" s="5">
        <v>1585</v>
      </c>
      <c r="B3528" s="5" t="s">
        <v>1089</v>
      </c>
      <c r="C3528" s="5" t="s">
        <v>482</v>
      </c>
    </row>
    <row r="3529" spans="1:3" ht="14.1" customHeight="1">
      <c r="A3529" s="5">
        <v>1586</v>
      </c>
      <c r="B3529" s="5" t="s">
        <v>1090</v>
      </c>
      <c r="C3529" s="5" t="s">
        <v>1091</v>
      </c>
    </row>
    <row r="3530" spans="1:3" ht="14.1" customHeight="1">
      <c r="A3530" s="5">
        <v>1587</v>
      </c>
      <c r="B3530" s="5" t="s">
        <v>1092</v>
      </c>
      <c r="C3530" s="5" t="s">
        <v>1093</v>
      </c>
    </row>
    <row r="3531" spans="1:3" ht="14.1" customHeight="1">
      <c r="A3531" s="5">
        <v>1588</v>
      </c>
      <c r="B3531" s="5" t="s">
        <v>1094</v>
      </c>
      <c r="C3531" s="5" t="s">
        <v>1095</v>
      </c>
    </row>
    <row r="3532" spans="1:3" ht="14.1" customHeight="1">
      <c r="A3532" s="5">
        <v>1589</v>
      </c>
      <c r="B3532" s="5" t="s">
        <v>1096</v>
      </c>
      <c r="C3532" s="5" t="s">
        <v>1097</v>
      </c>
    </row>
    <row r="3533" spans="1:3" ht="14.1" customHeight="1">
      <c r="A3533" s="5">
        <v>1590</v>
      </c>
      <c r="B3533" s="5" t="s">
        <v>1098</v>
      </c>
      <c r="C3533" s="5" t="s">
        <v>1099</v>
      </c>
    </row>
    <row r="3534" spans="1:3" ht="14.1" customHeight="1">
      <c r="A3534" s="23" t="s">
        <v>1100</v>
      </c>
    </row>
    <row r="3535" spans="1:3" ht="14.1" customHeight="1">
      <c r="A3535" s="5">
        <v>1592</v>
      </c>
      <c r="B3535" s="5" t="s">
        <v>1101</v>
      </c>
      <c r="C3535" s="10" t="s">
        <v>1102</v>
      </c>
    </row>
    <row r="3536" spans="1:3" ht="14.1" customHeight="1">
      <c r="A3536" s="5">
        <v>1593</v>
      </c>
      <c r="B3536" s="12" t="s">
        <v>1103</v>
      </c>
      <c r="C3536" s="12" t="s">
        <v>1104</v>
      </c>
    </row>
    <row r="3537" spans="1:8" ht="14.1" customHeight="1">
      <c r="A3537" s="5">
        <v>1594</v>
      </c>
      <c r="C3537" s="12" t="s">
        <v>1105</v>
      </c>
    </row>
    <row r="3538" spans="1:8" ht="14.1" customHeight="1">
      <c r="A3538" s="5">
        <v>1595</v>
      </c>
      <c r="C3538" s="12" t="s">
        <v>1106</v>
      </c>
    </row>
    <row r="3539" spans="1:8" ht="14.1" customHeight="1">
      <c r="A3539" s="5">
        <v>1596</v>
      </c>
      <c r="C3539" s="12" t="s">
        <v>1107</v>
      </c>
    </row>
    <row r="3540" spans="1:8" ht="14.1" customHeight="1">
      <c r="A3540" s="5">
        <v>1597</v>
      </c>
      <c r="C3540" s="12" t="s">
        <v>1108</v>
      </c>
    </row>
    <row r="3541" spans="1:8" ht="14.1" customHeight="1">
      <c r="A3541" s="5">
        <v>1598</v>
      </c>
      <c r="C3541" s="12" t="s">
        <v>1109</v>
      </c>
      <c r="E3541" s="16">
        <v>9931.5</v>
      </c>
      <c r="F3541" s="16">
        <v>4744.95</v>
      </c>
      <c r="G3541" s="16">
        <v>5186.55</v>
      </c>
      <c r="H3541" s="16">
        <f t="shared" ref="H3541:H3582" si="128">G3541/E3541*100</f>
        <v>52.223229119468364</v>
      </c>
    </row>
    <row r="3542" spans="1:8" ht="14.1" customHeight="1">
      <c r="A3542" s="5">
        <v>1599</v>
      </c>
      <c r="C3542" s="12" t="s">
        <v>1110</v>
      </c>
    </row>
    <row r="3543" spans="1:8" ht="14.1" customHeight="1">
      <c r="A3543" s="5">
        <v>1600</v>
      </c>
      <c r="C3543" s="12" t="s">
        <v>1111</v>
      </c>
    </row>
    <row r="3544" spans="1:8" ht="14.1" customHeight="1">
      <c r="A3544" s="5">
        <v>1601</v>
      </c>
      <c r="B3544" s="13" t="s">
        <v>1112</v>
      </c>
      <c r="C3544" s="13" t="s">
        <v>1113</v>
      </c>
    </row>
    <row r="3545" spans="1:8" ht="14.1" customHeight="1">
      <c r="A3545" s="5">
        <v>1602</v>
      </c>
      <c r="C3545" s="13" t="s">
        <v>1105</v>
      </c>
    </row>
    <row r="3546" spans="1:8" ht="14.1" customHeight="1">
      <c r="A3546" s="5">
        <v>1603</v>
      </c>
      <c r="C3546" s="13" t="s">
        <v>1106</v>
      </c>
    </row>
    <row r="3547" spans="1:8" ht="14.1" customHeight="1">
      <c r="A3547" s="5">
        <v>1604</v>
      </c>
      <c r="C3547" s="13" t="s">
        <v>1107</v>
      </c>
    </row>
    <row r="3548" spans="1:8" ht="14.1" customHeight="1">
      <c r="A3548" s="5">
        <v>1605</v>
      </c>
      <c r="C3548" s="13" t="s">
        <v>1108</v>
      </c>
      <c r="E3548" s="16">
        <v>9852</v>
      </c>
      <c r="F3548" s="16">
        <v>4684.6499999999996</v>
      </c>
      <c r="G3548" s="16">
        <v>5167.3500000000004</v>
      </c>
      <c r="H3548" s="16">
        <f t="shared" si="128"/>
        <v>52.449756394640687</v>
      </c>
    </row>
    <row r="3549" spans="1:8" ht="14.1" customHeight="1">
      <c r="A3549" s="5">
        <v>1606</v>
      </c>
      <c r="C3549" s="13" t="s">
        <v>1109</v>
      </c>
    </row>
    <row r="3550" spans="1:8" ht="14.1" customHeight="1">
      <c r="A3550" s="5">
        <v>1607</v>
      </c>
      <c r="C3550" s="13" t="s">
        <v>1110</v>
      </c>
      <c r="E3550" s="16">
        <v>9892.5</v>
      </c>
      <c r="F3550" s="16">
        <v>4684.6499999999996</v>
      </c>
      <c r="G3550" s="16">
        <v>5207.8500000000004</v>
      </c>
      <c r="H3550" s="16">
        <f t="shared" si="128"/>
        <v>52.644427596664144</v>
      </c>
    </row>
    <row r="3551" spans="1:8" ht="14.1" customHeight="1">
      <c r="A3551" s="5">
        <v>1608</v>
      </c>
      <c r="C3551" s="13" t="s">
        <v>1111</v>
      </c>
    </row>
    <row r="3552" spans="1:8" ht="14.1" customHeight="1">
      <c r="A3552" s="5">
        <v>1609</v>
      </c>
      <c r="B3552" s="5" t="s">
        <v>1114</v>
      </c>
      <c r="C3552" s="5" t="s">
        <v>1115</v>
      </c>
    </row>
    <row r="3553" spans="1:18" ht="14.1" customHeight="1">
      <c r="A3553" s="5">
        <v>1610</v>
      </c>
      <c r="C3553" s="5" t="s">
        <v>0</v>
      </c>
    </row>
    <row r="3554" spans="1:18" ht="14.1" customHeight="1">
      <c r="A3554" s="5">
        <v>1611</v>
      </c>
      <c r="C3554" s="5" t="s">
        <v>244</v>
      </c>
      <c r="E3554" s="16">
        <v>6462.5</v>
      </c>
      <c r="F3554" s="16">
        <v>3937.5</v>
      </c>
      <c r="G3554" s="16">
        <v>2525</v>
      </c>
      <c r="H3554" s="16">
        <f t="shared" si="128"/>
        <v>39.071566731141196</v>
      </c>
    </row>
    <row r="3555" spans="1:18" ht="14.1" customHeight="1">
      <c r="A3555" s="5">
        <v>1612</v>
      </c>
      <c r="C3555" s="5" t="s">
        <v>245</v>
      </c>
    </row>
    <row r="3556" spans="1:18" ht="14.1" customHeight="1">
      <c r="A3556" s="5">
        <v>1613</v>
      </c>
      <c r="C3556" s="5" t="s">
        <v>246</v>
      </c>
    </row>
    <row r="3557" spans="1:18" ht="14.1" customHeight="1">
      <c r="A3557" s="5">
        <v>1614</v>
      </c>
      <c r="C3557" s="5" t="s">
        <v>247</v>
      </c>
    </row>
    <row r="3558" spans="1:18" ht="14.1" customHeight="1">
      <c r="A3558" s="5">
        <v>1615</v>
      </c>
      <c r="B3558" s="5" t="s">
        <v>1116</v>
      </c>
      <c r="C3558" s="5" t="s">
        <v>1117</v>
      </c>
    </row>
    <row r="3559" spans="1:18" ht="14.1" customHeight="1">
      <c r="A3559" s="5">
        <v>1616</v>
      </c>
      <c r="C3559" s="5" t="s">
        <v>154</v>
      </c>
    </row>
    <row r="3560" spans="1:18" ht="14.1" customHeight="1">
      <c r="A3560" s="5">
        <v>1617</v>
      </c>
      <c r="C3560" s="5" t="s">
        <v>148</v>
      </c>
      <c r="O3560" s="16">
        <v>3900</v>
      </c>
      <c r="P3560" s="16">
        <v>3468.8</v>
      </c>
      <c r="Q3560" s="16">
        <v>431.19999999999982</v>
      </c>
      <c r="R3560" s="16">
        <f>Q3560/O3560*100</f>
        <v>11.056410256410251</v>
      </c>
    </row>
    <row r="3561" spans="1:18" ht="14.1" customHeight="1">
      <c r="A3561" s="5">
        <v>1618</v>
      </c>
      <c r="C3561" s="5" t="s">
        <v>149</v>
      </c>
      <c r="O3561" s="16">
        <v>3943.8</v>
      </c>
      <c r="P3561" s="16">
        <v>3468.8</v>
      </c>
      <c r="Q3561" s="16">
        <v>475</v>
      </c>
      <c r="R3561" s="16">
        <f t="shared" ref="R3561:R3563" si="129">Q3561/O3561*100</f>
        <v>12.044221309397027</v>
      </c>
    </row>
    <row r="3562" spans="1:18" ht="14.1" customHeight="1">
      <c r="A3562" s="5">
        <v>1619</v>
      </c>
      <c r="C3562" s="5" t="s">
        <v>150</v>
      </c>
      <c r="O3562" s="16">
        <v>3937.5</v>
      </c>
      <c r="P3562" s="16">
        <v>3468.8</v>
      </c>
      <c r="Q3562" s="16">
        <v>468.69999999999982</v>
      </c>
      <c r="R3562" s="16">
        <f t="shared" si="129"/>
        <v>11.90349206349206</v>
      </c>
    </row>
    <row r="3563" spans="1:18" ht="14.1" customHeight="1">
      <c r="A3563" s="5">
        <v>1620</v>
      </c>
      <c r="C3563" s="5" t="s">
        <v>151</v>
      </c>
      <c r="O3563" s="16">
        <v>3881.3</v>
      </c>
      <c r="P3563" s="16">
        <v>3468.8</v>
      </c>
      <c r="Q3563" s="16">
        <v>412.5</v>
      </c>
      <c r="R3563" s="16">
        <f t="shared" si="129"/>
        <v>10.627882410532553</v>
      </c>
    </row>
    <row r="3564" spans="1:18" ht="14.1" customHeight="1">
      <c r="A3564" s="5">
        <v>1621</v>
      </c>
      <c r="B3564" s="5" t="s">
        <v>1118</v>
      </c>
      <c r="C3564" s="5" t="s">
        <v>1119</v>
      </c>
    </row>
    <row r="3565" spans="1:18" ht="14.1" customHeight="1">
      <c r="A3565" s="5">
        <v>1622</v>
      </c>
      <c r="C3565" s="5" t="s">
        <v>1120</v>
      </c>
    </row>
    <row r="3566" spans="1:18" ht="14.1" customHeight="1">
      <c r="A3566" s="5">
        <v>1623</v>
      </c>
      <c r="B3566" s="5" t="s">
        <v>1121</v>
      </c>
      <c r="C3566" s="5" t="s">
        <v>1122</v>
      </c>
    </row>
    <row r="3567" spans="1:18" ht="14.1" customHeight="1">
      <c r="A3567" s="5">
        <v>1624</v>
      </c>
      <c r="B3567" s="5" t="s">
        <v>1121</v>
      </c>
      <c r="C3567" s="5" t="s">
        <v>1123</v>
      </c>
    </row>
    <row r="3568" spans="1:18" ht="14.1" customHeight="1">
      <c r="A3568" s="5">
        <v>1625</v>
      </c>
      <c r="B3568" s="5" t="s">
        <v>1124</v>
      </c>
      <c r="C3568" s="5" t="s">
        <v>1122</v>
      </c>
    </row>
    <row r="3569" spans="1:18" ht="14.1" customHeight="1">
      <c r="A3569" s="5">
        <v>1626</v>
      </c>
      <c r="B3569" s="5" t="s">
        <v>1124</v>
      </c>
      <c r="C3569" s="5" t="s">
        <v>1122</v>
      </c>
    </row>
    <row r="3570" spans="1:18" ht="14.1" customHeight="1">
      <c r="A3570" s="5">
        <v>1627</v>
      </c>
    </row>
    <row r="3571" spans="1:18" ht="14.1" customHeight="1">
      <c r="A3571" s="5">
        <v>1628</v>
      </c>
    </row>
    <row r="3572" spans="1:18" ht="14.1" customHeight="1">
      <c r="A3572" s="5">
        <v>1629</v>
      </c>
    </row>
    <row r="3573" spans="1:18" ht="14.1" customHeight="1">
      <c r="A3573" s="5">
        <v>1630</v>
      </c>
    </row>
    <row r="3574" spans="1:18" ht="14.1" customHeight="1">
      <c r="A3574" s="5">
        <v>1631</v>
      </c>
    </row>
    <row r="3575" spans="1:18" ht="14.1" customHeight="1">
      <c r="A3575" s="5">
        <v>1632</v>
      </c>
    </row>
    <row r="3576" spans="1:18" ht="14.1" customHeight="1">
      <c r="A3576" s="5">
        <v>1633</v>
      </c>
    </row>
    <row r="3577" spans="1:18" ht="14.1" customHeight="1">
      <c r="A3577" s="5">
        <v>1634</v>
      </c>
    </row>
    <row r="3578" spans="1:18" ht="14.1" customHeight="1">
      <c r="A3578" s="5">
        <v>1635</v>
      </c>
    </row>
    <row r="3579" spans="1:18" ht="14.1" customHeight="1">
      <c r="A3579" s="5">
        <v>1636</v>
      </c>
    </row>
    <row r="3580" spans="1:18" ht="14.1" customHeight="1">
      <c r="A3580" s="5">
        <v>1637</v>
      </c>
    </row>
    <row r="3581" spans="1:18" ht="14.1" customHeight="1">
      <c r="A3581" s="5">
        <v>1638</v>
      </c>
      <c r="B3581" s="2" t="s">
        <v>248</v>
      </c>
      <c r="C3581" s="3" t="s">
        <v>249</v>
      </c>
    </row>
    <row r="3582" spans="1:18" ht="14.1" customHeight="1">
      <c r="A3582" s="5">
        <v>1639</v>
      </c>
      <c r="E3582" s="16">
        <v>6600</v>
      </c>
      <c r="F3582" s="16">
        <v>5000</v>
      </c>
      <c r="G3582" s="16">
        <v>1600</v>
      </c>
      <c r="H3582" s="16">
        <f t="shared" si="128"/>
        <v>24.242424242424242</v>
      </c>
      <c r="J3582" s="16">
        <v>6600</v>
      </c>
      <c r="K3582" s="16">
        <v>6100</v>
      </c>
      <c r="L3582" s="16">
        <v>500</v>
      </c>
      <c r="M3582" s="16">
        <f>L3582/J3582*100</f>
        <v>7.5757575757575761</v>
      </c>
      <c r="O3582" s="16">
        <v>6600</v>
      </c>
      <c r="P3582" s="16">
        <v>6400</v>
      </c>
      <c r="Q3582" s="16">
        <v>200</v>
      </c>
      <c r="R3582" s="16">
        <f>Q3582/O3582*100</f>
        <v>3.0303030303030303</v>
      </c>
    </row>
    <row r="3583" spans="1:18" ht="14.1" customHeight="1">
      <c r="A3583" s="5">
        <v>1640</v>
      </c>
    </row>
    <row r="3584" spans="1:18" ht="14.1" customHeight="1">
      <c r="A3584" s="5">
        <v>1641</v>
      </c>
    </row>
    <row r="3585" spans="1:8" ht="14.1" customHeight="1">
      <c r="A3585" s="5">
        <v>1642</v>
      </c>
    </row>
    <row r="3586" spans="1:8" ht="14.1" customHeight="1">
      <c r="A3586" s="5">
        <v>1643</v>
      </c>
    </row>
    <row r="3588" spans="1:8" ht="14.1" customHeight="1">
      <c r="A3588" s="23" t="s">
        <v>1125</v>
      </c>
    </row>
    <row r="3589" spans="1:8" ht="14.1" customHeight="1">
      <c r="A3589" s="5">
        <v>1655</v>
      </c>
      <c r="B3589" s="2" t="s">
        <v>164</v>
      </c>
      <c r="C3589" s="3" t="s">
        <v>250</v>
      </c>
    </row>
    <row r="3590" spans="1:8" ht="14.1" customHeight="1">
      <c r="A3590" s="5">
        <v>1656</v>
      </c>
    </row>
    <row r="3591" spans="1:8" ht="14.1" customHeight="1">
      <c r="A3591" s="5">
        <v>1657</v>
      </c>
    </row>
    <row r="3592" spans="1:8" ht="14.1" customHeight="1">
      <c r="A3592" s="5">
        <v>1658</v>
      </c>
      <c r="E3592" s="16">
        <v>6350</v>
      </c>
      <c r="F3592" s="16">
        <v>4600</v>
      </c>
      <c r="G3592" s="16">
        <v>1750</v>
      </c>
      <c r="H3592" s="16">
        <f t="shared" ref="H3592:H3605" si="130">G3592/E3592*100</f>
        <v>27.559055118110237</v>
      </c>
    </row>
    <row r="3593" spans="1:8" ht="14.1" customHeight="1">
      <c r="A3593" s="5">
        <v>1659</v>
      </c>
    </row>
    <row r="3594" spans="1:8" ht="14.1" customHeight="1">
      <c r="A3594" s="5">
        <v>1660</v>
      </c>
    </row>
    <row r="3595" spans="1:8" ht="14.1" customHeight="1">
      <c r="A3595" s="5">
        <v>1661</v>
      </c>
      <c r="B3595" s="2" t="s">
        <v>164</v>
      </c>
      <c r="C3595" s="3"/>
    </row>
    <row r="3596" spans="1:8" ht="14.1" customHeight="1">
      <c r="A3596" s="5">
        <v>1662</v>
      </c>
    </row>
    <row r="3597" spans="1:8" ht="14.1" customHeight="1">
      <c r="A3597" s="5">
        <v>1663</v>
      </c>
    </row>
    <row r="3598" spans="1:8" ht="14.1" customHeight="1">
      <c r="A3598" s="5">
        <v>1664</v>
      </c>
    </row>
    <row r="3599" spans="1:8" ht="14.1" customHeight="1">
      <c r="A3599" s="5">
        <v>1665</v>
      </c>
      <c r="E3599" s="16">
        <v>6000</v>
      </c>
      <c r="F3599" s="16">
        <v>2450</v>
      </c>
      <c r="G3599" s="16">
        <v>3550</v>
      </c>
      <c r="H3599" s="16">
        <f t="shared" si="130"/>
        <v>59.166666666666664</v>
      </c>
    </row>
    <row r="3600" spans="1:8" ht="14.1" customHeight="1">
      <c r="A3600" s="5">
        <v>1666</v>
      </c>
    </row>
    <row r="3601" spans="1:8" ht="14.1" customHeight="1">
      <c r="A3601" s="23" t="s">
        <v>1126</v>
      </c>
    </row>
    <row r="3602" spans="1:8" ht="14.1" customHeight="1">
      <c r="A3602" s="5">
        <v>1676</v>
      </c>
      <c r="B3602" s="5" t="s">
        <v>1127</v>
      </c>
      <c r="C3602" s="10" t="s">
        <v>1128</v>
      </c>
    </row>
    <row r="3603" spans="1:8" ht="14.1" customHeight="1">
      <c r="A3603" s="5">
        <v>1677</v>
      </c>
      <c r="C3603" s="5" t="s">
        <v>478</v>
      </c>
    </row>
    <row r="3604" spans="1:8" ht="14.1" customHeight="1">
      <c r="A3604" s="5">
        <v>1678</v>
      </c>
      <c r="C3604" s="5" t="s">
        <v>1129</v>
      </c>
    </row>
    <row r="3605" spans="1:8" ht="14.1" customHeight="1">
      <c r="A3605" s="5">
        <v>1679</v>
      </c>
      <c r="C3605" s="5" t="s">
        <v>476</v>
      </c>
      <c r="E3605" s="16">
        <v>5278</v>
      </c>
      <c r="F3605" s="16">
        <v>4112</v>
      </c>
      <c r="G3605" s="16">
        <v>1166</v>
      </c>
      <c r="H3605" s="16">
        <f t="shared" si="130"/>
        <v>22.09170140204623</v>
      </c>
    </row>
    <row r="3606" spans="1:8" ht="14.1" customHeight="1">
      <c r="A3606" s="5">
        <v>1680</v>
      </c>
      <c r="C3606" s="5" t="s">
        <v>477</v>
      </c>
    </row>
    <row r="3608" spans="1:8" ht="14.1" customHeight="1">
      <c r="A3608" s="5">
        <v>1686</v>
      </c>
      <c r="B3608" s="5" t="s">
        <v>1130</v>
      </c>
      <c r="C3608" s="5" t="s">
        <v>1131</v>
      </c>
    </row>
    <row r="3609" spans="1:8" ht="14.1" customHeight="1">
      <c r="A3609" s="5">
        <v>1687</v>
      </c>
      <c r="B3609" s="5" t="s">
        <v>1132</v>
      </c>
      <c r="C3609" s="5" t="s">
        <v>38</v>
      </c>
    </row>
    <row r="3610" spans="1:8" ht="14.1" customHeight="1">
      <c r="A3610" s="5">
        <v>1688</v>
      </c>
      <c r="C3610" s="5" t="s">
        <v>251</v>
      </c>
    </row>
    <row r="3611" spans="1:8" ht="14.1" customHeight="1">
      <c r="A3611" s="5">
        <v>1689</v>
      </c>
      <c r="C3611" s="5" t="s">
        <v>252</v>
      </c>
    </row>
    <row r="3612" spans="1:8" ht="14.1" customHeight="1">
      <c r="A3612" s="5">
        <v>1690</v>
      </c>
      <c r="C3612" s="5" t="s">
        <v>253</v>
      </c>
    </row>
    <row r="3613" spans="1:8" ht="14.1" customHeight="1">
      <c r="A3613" s="5">
        <v>1691</v>
      </c>
      <c r="B3613" s="5" t="s">
        <v>1133</v>
      </c>
      <c r="C3613" s="10" t="s">
        <v>1134</v>
      </c>
    </row>
    <row r="3614" spans="1:8" ht="14.1" customHeight="1">
      <c r="A3614" s="5">
        <v>1692</v>
      </c>
      <c r="B3614" s="11" t="s">
        <v>1135</v>
      </c>
      <c r="C3614" s="5" t="s">
        <v>254</v>
      </c>
    </row>
    <row r="3615" spans="1:8" ht="14.1" customHeight="1">
      <c r="A3615" s="5">
        <v>1693</v>
      </c>
      <c r="B3615" s="11" t="s">
        <v>1136</v>
      </c>
      <c r="C3615" s="5" t="s">
        <v>255</v>
      </c>
    </row>
    <row r="3616" spans="1:8" ht="14.1" customHeight="1">
      <c r="A3616" s="5">
        <v>1694</v>
      </c>
      <c r="B3616" s="5" t="s">
        <v>1137</v>
      </c>
    </row>
    <row r="3617" spans="1:18" ht="14.1" customHeight="1">
      <c r="A3617" s="5">
        <v>1695</v>
      </c>
      <c r="B3617" s="5" t="s">
        <v>1130</v>
      </c>
      <c r="C3617" s="5" t="s">
        <v>1131</v>
      </c>
    </row>
    <row r="3618" spans="1:18" ht="14.1" customHeight="1">
      <c r="A3618" s="5">
        <v>1696</v>
      </c>
      <c r="B3618" s="5" t="s">
        <v>1138</v>
      </c>
      <c r="C3618" s="5" t="s">
        <v>38</v>
      </c>
    </row>
    <row r="3619" spans="1:18" ht="14.1" customHeight="1">
      <c r="A3619" s="5">
        <v>1697</v>
      </c>
      <c r="C3619" s="5" t="s">
        <v>251</v>
      </c>
    </row>
    <row r="3620" spans="1:18" ht="14.1" customHeight="1">
      <c r="A3620" s="5">
        <v>1698</v>
      </c>
      <c r="C3620" s="5" t="s">
        <v>252</v>
      </c>
    </row>
    <row r="3621" spans="1:18" ht="14.1" customHeight="1">
      <c r="A3621" s="5">
        <v>1699</v>
      </c>
      <c r="C3621" s="5" t="s">
        <v>256</v>
      </c>
    </row>
    <row r="3622" spans="1:18" ht="14.1" customHeight="1">
      <c r="A3622" s="23" t="s">
        <v>1139</v>
      </c>
    </row>
    <row r="3623" spans="1:18" ht="14.1" customHeight="1">
      <c r="A3623" s="5">
        <v>1701</v>
      </c>
      <c r="B3623" s="5" t="s">
        <v>1140</v>
      </c>
      <c r="C3623" s="5" t="s">
        <v>1141</v>
      </c>
    </row>
    <row r="3624" spans="1:18" ht="14.1" customHeight="1">
      <c r="A3624" s="5">
        <v>1702</v>
      </c>
      <c r="C3624" s="5" t="s">
        <v>257</v>
      </c>
    </row>
    <row r="3625" spans="1:18" ht="14.1" customHeight="1">
      <c r="A3625" s="5">
        <v>1703</v>
      </c>
      <c r="C3625" s="5" t="s">
        <v>258</v>
      </c>
    </row>
    <row r="3626" spans="1:18" ht="14.1" customHeight="1">
      <c r="A3626" s="5">
        <v>1704</v>
      </c>
      <c r="C3626" s="5" t="s">
        <v>259</v>
      </c>
      <c r="J3626" s="16">
        <v>3096.4</v>
      </c>
      <c r="K3626" s="16">
        <v>1968.1</v>
      </c>
      <c r="L3626" s="16">
        <v>1128.3000000000002</v>
      </c>
      <c r="M3626" s="16">
        <f>L3626/J3626*100</f>
        <v>36.439090556775618</v>
      </c>
    </row>
    <row r="3627" spans="1:18" ht="14.1" customHeight="1">
      <c r="A3627" s="5">
        <v>1705</v>
      </c>
      <c r="C3627" s="5" t="s">
        <v>260</v>
      </c>
      <c r="J3627" s="16">
        <v>5867.3</v>
      </c>
      <c r="K3627" s="16">
        <v>4225.7</v>
      </c>
      <c r="L3627" s="16">
        <v>1641.6000000000004</v>
      </c>
      <c r="M3627" s="16">
        <f>L3627/J3627*100</f>
        <v>27.978797743425432</v>
      </c>
    </row>
    <row r="3628" spans="1:18" ht="14.1" customHeight="1">
      <c r="A3628" s="5">
        <v>1706</v>
      </c>
      <c r="C3628" s="5" t="s">
        <v>50</v>
      </c>
      <c r="O3628" s="16">
        <v>6184.5</v>
      </c>
      <c r="P3628" s="16">
        <v>5867.3</v>
      </c>
      <c r="Q3628" s="16">
        <v>317.19999999999982</v>
      </c>
      <c r="R3628" s="16">
        <f>Q3628/O3628*100</f>
        <v>5.1289514107850245</v>
      </c>
    </row>
    <row r="3629" spans="1:18" ht="14.1" customHeight="1">
      <c r="A3629" s="5">
        <v>1707</v>
      </c>
      <c r="C3629" s="5" t="s">
        <v>261</v>
      </c>
    </row>
    <row r="3630" spans="1:18" ht="14.1" customHeight="1">
      <c r="A3630" s="5">
        <v>1708</v>
      </c>
      <c r="C3630" s="5" t="s">
        <v>262</v>
      </c>
    </row>
    <row r="3631" spans="1:18" ht="14.1" customHeight="1">
      <c r="A3631" s="5">
        <v>1709</v>
      </c>
      <c r="C3631" s="5" t="s">
        <v>263</v>
      </c>
    </row>
    <row r="3632" spans="1:18" ht="14.1" customHeight="1">
      <c r="A3632" s="5">
        <v>1710</v>
      </c>
      <c r="C3632" s="5" t="s">
        <v>264</v>
      </c>
    </row>
    <row r="3633" spans="1:3" ht="14.1" customHeight="1">
      <c r="A3633" s="5">
        <v>1711</v>
      </c>
      <c r="C3633" s="5" t="s">
        <v>265</v>
      </c>
    </row>
    <row r="3634" spans="1:3" ht="14.1" customHeight="1">
      <c r="A3634" s="5">
        <v>1774</v>
      </c>
      <c r="B3634" s="5" t="s">
        <v>1142</v>
      </c>
      <c r="C3634" s="5" t="s">
        <v>1143</v>
      </c>
    </row>
    <row r="3635" spans="1:3" ht="14.1" customHeight="1">
      <c r="A3635" s="5">
        <v>1775</v>
      </c>
      <c r="C3635" s="5">
        <v>0</v>
      </c>
    </row>
    <row r="3636" spans="1:3" ht="14.1" customHeight="1">
      <c r="A3636" s="5">
        <v>1776</v>
      </c>
      <c r="C3636" s="5">
        <v>150</v>
      </c>
    </row>
    <row r="3637" spans="1:3" ht="14.1" customHeight="1">
      <c r="A3637" s="5">
        <v>1777</v>
      </c>
      <c r="C3637" s="5">
        <v>300</v>
      </c>
    </row>
    <row r="3638" spans="1:3" ht="14.1" customHeight="1">
      <c r="A3638" s="5">
        <v>1778</v>
      </c>
      <c r="C3638" s="5">
        <v>450</v>
      </c>
    </row>
    <row r="3639" spans="1:3" ht="14.1" customHeight="1">
      <c r="A3639" s="5">
        <v>1779</v>
      </c>
      <c r="C3639" s="5">
        <v>600</v>
      </c>
    </row>
    <row r="3640" spans="1:3" ht="14.1" customHeight="1">
      <c r="A3640" s="5">
        <v>1780</v>
      </c>
      <c r="C3640" s="5">
        <v>750</v>
      </c>
    </row>
    <row r="3641" spans="1:3" ht="14.1" customHeight="1">
      <c r="A3641" s="5">
        <v>1781</v>
      </c>
      <c r="B3641" s="5" t="s">
        <v>1144</v>
      </c>
      <c r="C3641" s="5" t="s">
        <v>1145</v>
      </c>
    </row>
    <row r="3642" spans="1:3" ht="14.1" customHeight="1">
      <c r="A3642" s="5">
        <v>1782</v>
      </c>
      <c r="B3642" s="5" t="s">
        <v>1146</v>
      </c>
      <c r="C3642" s="5">
        <v>171</v>
      </c>
    </row>
    <row r="3643" spans="1:3" ht="14.1" customHeight="1">
      <c r="A3643" s="5">
        <v>1783</v>
      </c>
      <c r="C3643" s="5" t="s">
        <v>1147</v>
      </c>
    </row>
    <row r="3644" spans="1:3" ht="14.1" customHeight="1">
      <c r="A3644" s="5">
        <v>1784</v>
      </c>
      <c r="C3644" s="5" t="s">
        <v>1148</v>
      </c>
    </row>
    <row r="3645" spans="1:3" ht="14.1" customHeight="1">
      <c r="A3645" s="5">
        <v>1785</v>
      </c>
      <c r="C3645" s="5" t="s">
        <v>1149</v>
      </c>
    </row>
    <row r="3646" spans="1:3" ht="14.1" customHeight="1">
      <c r="A3646" s="5">
        <v>1786</v>
      </c>
      <c r="C3646" s="5" t="s">
        <v>1150</v>
      </c>
    </row>
    <row r="3647" spans="1:3" ht="14.1" customHeight="1">
      <c r="A3647" s="5">
        <v>1787</v>
      </c>
      <c r="C3647" s="5" t="s">
        <v>1151</v>
      </c>
    </row>
    <row r="3648" spans="1:3" ht="14.1" customHeight="1">
      <c r="A3648" s="5">
        <v>1788</v>
      </c>
      <c r="B3648" s="5" t="s">
        <v>1152</v>
      </c>
      <c r="C3648" s="5">
        <v>171</v>
      </c>
    </row>
    <row r="3649" spans="1:3" ht="14.1" customHeight="1">
      <c r="A3649" s="5">
        <v>1789</v>
      </c>
      <c r="C3649" s="5" t="s">
        <v>1147</v>
      </c>
    </row>
    <row r="3650" spans="1:3" ht="14.1" customHeight="1">
      <c r="A3650" s="5">
        <v>1790</v>
      </c>
      <c r="C3650" s="5" t="s">
        <v>1148</v>
      </c>
    </row>
    <row r="3651" spans="1:3" ht="14.1" customHeight="1">
      <c r="A3651" s="5">
        <v>1791</v>
      </c>
      <c r="C3651" s="5" t="s">
        <v>1149</v>
      </c>
    </row>
    <row r="3652" spans="1:3" ht="14.1" customHeight="1">
      <c r="A3652" s="5">
        <v>1792</v>
      </c>
      <c r="C3652" s="5" t="s">
        <v>1150</v>
      </c>
    </row>
    <row r="3653" spans="1:3" ht="14.1" customHeight="1">
      <c r="A3653" s="5">
        <v>1793</v>
      </c>
      <c r="C3653" s="5" t="s">
        <v>1151</v>
      </c>
    </row>
    <row r="3654" spans="1:3" ht="14.1" customHeight="1">
      <c r="A3654" s="5">
        <v>1794</v>
      </c>
      <c r="B3654" s="5" t="s">
        <v>1153</v>
      </c>
      <c r="C3654" s="5">
        <v>171</v>
      </c>
    </row>
    <row r="3655" spans="1:3" ht="14.1" customHeight="1">
      <c r="A3655" s="5">
        <v>1795</v>
      </c>
      <c r="C3655" s="5" t="s">
        <v>1147</v>
      </c>
    </row>
    <row r="3656" spans="1:3" ht="14.1" customHeight="1">
      <c r="A3656" s="5">
        <v>1796</v>
      </c>
      <c r="C3656" s="5" t="s">
        <v>1148</v>
      </c>
    </row>
    <row r="3657" spans="1:3" ht="14.1" customHeight="1">
      <c r="A3657" s="5">
        <v>1797</v>
      </c>
      <c r="C3657" s="5" t="s">
        <v>1149</v>
      </c>
    </row>
    <row r="3658" spans="1:3" ht="14.1" customHeight="1">
      <c r="A3658" s="5">
        <v>1798</v>
      </c>
      <c r="C3658" s="5" t="s">
        <v>1150</v>
      </c>
    </row>
    <row r="3659" spans="1:3" ht="14.1" customHeight="1">
      <c r="A3659" s="5">
        <v>1799</v>
      </c>
      <c r="C3659" s="5" t="s">
        <v>1151</v>
      </c>
    </row>
    <row r="3660" spans="1:3" ht="14.1" customHeight="1">
      <c r="A3660" s="5">
        <v>1800</v>
      </c>
      <c r="B3660" s="5" t="s">
        <v>1154</v>
      </c>
      <c r="C3660" s="5">
        <v>171</v>
      </c>
    </row>
    <row r="3661" spans="1:3" ht="14.1" customHeight="1">
      <c r="A3661" s="5">
        <v>1801</v>
      </c>
      <c r="C3661" s="5" t="s">
        <v>1147</v>
      </c>
    </row>
    <row r="3662" spans="1:3" ht="14.1" customHeight="1">
      <c r="A3662" s="5">
        <v>1802</v>
      </c>
      <c r="C3662" s="5" t="s">
        <v>1148</v>
      </c>
    </row>
    <row r="3663" spans="1:3" ht="14.1" customHeight="1">
      <c r="A3663" s="5">
        <v>1803</v>
      </c>
      <c r="C3663" s="5" t="s">
        <v>1149</v>
      </c>
    </row>
    <row r="3664" spans="1:3" ht="14.1" customHeight="1">
      <c r="A3664" s="5">
        <v>1804</v>
      </c>
      <c r="C3664" s="5" t="s">
        <v>1150</v>
      </c>
    </row>
    <row r="3665" spans="1:18" ht="14.1" customHeight="1">
      <c r="A3665" s="5">
        <v>1805</v>
      </c>
      <c r="C3665" s="5" t="s">
        <v>1151</v>
      </c>
    </row>
    <row r="3666" spans="1:18" ht="14.1" customHeight="1">
      <c r="A3666" s="5" t="s">
        <v>1155</v>
      </c>
    </row>
    <row r="3667" spans="1:18" ht="14.1" customHeight="1">
      <c r="A3667" s="5">
        <v>1807</v>
      </c>
      <c r="B3667" s="5" t="s">
        <v>1156</v>
      </c>
      <c r="C3667" s="5" t="s">
        <v>1157</v>
      </c>
    </row>
    <row r="3668" spans="1:18" ht="14.1" customHeight="1">
      <c r="A3668" s="5">
        <v>1808</v>
      </c>
      <c r="C3668" s="5" t="s">
        <v>0</v>
      </c>
    </row>
    <row r="3669" spans="1:18" ht="14.1" customHeight="1">
      <c r="A3669" s="5">
        <v>1809</v>
      </c>
      <c r="C3669" s="5" t="s">
        <v>51</v>
      </c>
    </row>
    <row r="3670" spans="1:18" ht="14.1" customHeight="1">
      <c r="A3670" s="5">
        <v>1810</v>
      </c>
      <c r="C3670" s="5" t="s">
        <v>52</v>
      </c>
    </row>
    <row r="3671" spans="1:18" ht="14.1" customHeight="1">
      <c r="A3671" s="5">
        <v>1811</v>
      </c>
      <c r="C3671" s="5" t="s">
        <v>58</v>
      </c>
      <c r="E3671" s="16">
        <v>4468.3999999999996</v>
      </c>
      <c r="F3671" s="16">
        <v>2730.6</v>
      </c>
      <c r="G3671" s="16">
        <v>1737.7999999999997</v>
      </c>
      <c r="H3671" s="16">
        <f t="shared" ref="H3671:H3716" si="131">G3671/E3671*100</f>
        <v>38.890878166681581</v>
      </c>
    </row>
    <row r="3672" spans="1:18" ht="14.1" customHeight="1">
      <c r="A3672" s="5">
        <v>1820</v>
      </c>
      <c r="B3672" s="5" t="s">
        <v>1158</v>
      </c>
      <c r="C3672" s="5" t="s">
        <v>1159</v>
      </c>
    </row>
    <row r="3673" spans="1:18" ht="14.1" customHeight="1">
      <c r="A3673" s="5">
        <v>1821</v>
      </c>
      <c r="C3673" s="5" t="s">
        <v>17</v>
      </c>
    </row>
    <row r="3674" spans="1:18" ht="14.1" customHeight="1">
      <c r="A3674" s="5">
        <v>1822</v>
      </c>
      <c r="C3674" s="5" t="s">
        <v>36</v>
      </c>
    </row>
    <row r="3675" spans="1:18" ht="14.1" customHeight="1">
      <c r="A3675" s="5">
        <v>1823</v>
      </c>
      <c r="C3675" s="5" t="s">
        <v>38</v>
      </c>
      <c r="J3675" s="16">
        <v>2241</v>
      </c>
      <c r="K3675" s="16">
        <v>1500</v>
      </c>
      <c r="L3675" s="16">
        <v>741</v>
      </c>
      <c r="M3675" s="16">
        <f>L3675/J3675*100</f>
        <v>33.065595716198125</v>
      </c>
    </row>
    <row r="3676" spans="1:18" ht="14.1" customHeight="1">
      <c r="A3676" s="5">
        <v>1824</v>
      </c>
      <c r="C3676" s="5" t="s">
        <v>48</v>
      </c>
      <c r="O3676" s="16">
        <v>1501</v>
      </c>
      <c r="P3676" s="16">
        <v>1500</v>
      </c>
      <c r="Q3676" s="16">
        <v>1</v>
      </c>
      <c r="R3676" s="16">
        <f>Q3676/O3676*100</f>
        <v>6.6622251832111928E-2</v>
      </c>
    </row>
    <row r="3677" spans="1:18" ht="14.1" customHeight="1">
      <c r="A3677" s="5">
        <v>1825</v>
      </c>
      <c r="C3677" s="5" t="s">
        <v>49</v>
      </c>
    </row>
    <row r="3678" spans="1:18" ht="14.1" customHeight="1">
      <c r="A3678" s="5">
        <v>1826</v>
      </c>
      <c r="C3678" s="5" t="s">
        <v>50</v>
      </c>
      <c r="J3678" s="16">
        <v>2802</v>
      </c>
      <c r="K3678" s="16">
        <v>1501</v>
      </c>
      <c r="L3678" s="16">
        <v>1301</v>
      </c>
      <c r="M3678" s="16">
        <f t="shared" ref="M3678" si="132">L3678/J3678*100</f>
        <v>46.43112062812277</v>
      </c>
      <c r="O3678" s="16">
        <v>2802</v>
      </c>
      <c r="P3678" s="16">
        <v>2241</v>
      </c>
      <c r="Q3678" s="16">
        <v>561</v>
      </c>
      <c r="R3678" s="16">
        <f t="shared" ref="R3678" si="133">Q3678/O3678*100</f>
        <v>20.021413276231264</v>
      </c>
    </row>
    <row r="3679" spans="1:18" ht="14.1" customHeight="1">
      <c r="A3679" s="5">
        <v>1827</v>
      </c>
      <c r="C3679" s="5" t="s">
        <v>266</v>
      </c>
    </row>
    <row r="3680" spans="1:18" ht="14.1" customHeight="1">
      <c r="A3680" s="5">
        <v>1828</v>
      </c>
      <c r="C3680" s="5" t="s">
        <v>267</v>
      </c>
    </row>
    <row r="3681" spans="1:8" ht="14.1" customHeight="1">
      <c r="A3681" s="5">
        <v>1829</v>
      </c>
      <c r="C3681" s="5" t="s">
        <v>1160</v>
      </c>
    </row>
    <row r="3682" spans="1:8" ht="14.1" customHeight="1">
      <c r="A3682" s="5">
        <v>1830</v>
      </c>
      <c r="C3682" s="5" t="s">
        <v>268</v>
      </c>
    </row>
    <row r="3683" spans="1:8" ht="14.1" customHeight="1">
      <c r="A3683" s="5">
        <v>1831</v>
      </c>
      <c r="C3683" s="5" t="s">
        <v>269</v>
      </c>
    </row>
    <row r="3685" spans="1:8" ht="14.1" customHeight="1">
      <c r="A3685" s="5" t="s">
        <v>1161</v>
      </c>
    </row>
    <row r="3686" spans="1:8" ht="14.1" customHeight="1">
      <c r="A3686" s="5">
        <v>1845</v>
      </c>
      <c r="B3686" s="5" t="s">
        <v>1162</v>
      </c>
      <c r="C3686" s="5" t="s">
        <v>1163</v>
      </c>
    </row>
    <row r="3687" spans="1:8" ht="14.1" customHeight="1">
      <c r="A3687" s="5">
        <v>1846</v>
      </c>
      <c r="C3687" s="5" t="s">
        <v>1164</v>
      </c>
    </row>
    <row r="3688" spans="1:8" ht="14.1" customHeight="1">
      <c r="A3688" s="5">
        <v>1847</v>
      </c>
      <c r="C3688" s="5" t="s">
        <v>1165</v>
      </c>
    </row>
    <row r="3689" spans="1:8" ht="14.1" customHeight="1">
      <c r="A3689" s="5">
        <v>1848</v>
      </c>
      <c r="C3689" s="5" t="s">
        <v>1166</v>
      </c>
      <c r="E3689" s="16">
        <v>5447</v>
      </c>
      <c r="F3689" s="16">
        <v>3209</v>
      </c>
      <c r="G3689" s="16">
        <v>2238</v>
      </c>
      <c r="H3689" s="16">
        <f t="shared" si="131"/>
        <v>41.086836790894068</v>
      </c>
    </row>
    <row r="3690" spans="1:8" ht="14.1" customHeight="1">
      <c r="A3690" s="5">
        <v>1849</v>
      </c>
      <c r="C3690" s="5" t="s">
        <v>1167</v>
      </c>
    </row>
    <row r="3691" spans="1:8" ht="14.1" customHeight="1">
      <c r="A3691" s="5">
        <v>1850</v>
      </c>
      <c r="C3691" s="5" t="s">
        <v>1168</v>
      </c>
      <c r="E3691" s="16">
        <v>5293</v>
      </c>
      <c r="F3691" s="16">
        <v>3209</v>
      </c>
      <c r="G3691" s="16">
        <v>2084</v>
      </c>
      <c r="H3691" s="16">
        <f t="shared" si="131"/>
        <v>39.372756470810508</v>
      </c>
    </row>
    <row r="3692" spans="1:8" ht="14.1" customHeight="1">
      <c r="A3692" s="5">
        <v>1851</v>
      </c>
      <c r="C3692" s="5" t="s">
        <v>1169</v>
      </c>
    </row>
    <row r="3693" spans="1:8" ht="14.1" customHeight="1">
      <c r="A3693" s="5">
        <v>1852</v>
      </c>
      <c r="C3693" s="5" t="s">
        <v>1164</v>
      </c>
    </row>
    <row r="3694" spans="1:8" ht="14.1" customHeight="1">
      <c r="A3694" s="5">
        <v>1853</v>
      </c>
      <c r="C3694" s="5" t="s">
        <v>1165</v>
      </c>
    </row>
    <row r="3695" spans="1:8" ht="14.1" customHeight="1">
      <c r="A3695" s="5">
        <v>1854</v>
      </c>
      <c r="C3695" s="5" t="s">
        <v>1166</v>
      </c>
      <c r="E3695" s="16">
        <v>4920</v>
      </c>
      <c r="F3695" s="16">
        <v>2819</v>
      </c>
      <c r="G3695" s="16">
        <v>2101</v>
      </c>
      <c r="H3695" s="16">
        <f t="shared" si="131"/>
        <v>42.703252032520325</v>
      </c>
    </row>
    <row r="3696" spans="1:8" ht="14.1" customHeight="1">
      <c r="A3696" s="5">
        <v>1855</v>
      </c>
      <c r="C3696" s="5" t="s">
        <v>1170</v>
      </c>
    </row>
    <row r="3697" spans="1:8" ht="14.1" customHeight="1">
      <c r="A3697" s="5">
        <v>1856</v>
      </c>
      <c r="C3697" s="5" t="s">
        <v>1171</v>
      </c>
    </row>
    <row r="3698" spans="1:8" ht="14.1" customHeight="1">
      <c r="A3698" s="5">
        <v>1857</v>
      </c>
      <c r="C3698" s="5" t="s">
        <v>1172</v>
      </c>
    </row>
    <row r="3699" spans="1:8" ht="14.1" customHeight="1">
      <c r="A3699" s="5">
        <v>1858</v>
      </c>
      <c r="C3699" s="5" t="s">
        <v>1168</v>
      </c>
      <c r="E3699" s="16">
        <v>4960</v>
      </c>
      <c r="F3699" s="16">
        <v>3887</v>
      </c>
      <c r="G3699" s="16">
        <v>1073</v>
      </c>
      <c r="H3699" s="16">
        <f t="shared" si="131"/>
        <v>21.633064516129032</v>
      </c>
    </row>
    <row r="3700" spans="1:8" ht="14.1" customHeight="1">
      <c r="A3700" s="5">
        <v>1859</v>
      </c>
      <c r="C3700" s="5" t="s">
        <v>1173</v>
      </c>
    </row>
    <row r="3701" spans="1:8" ht="14.1" customHeight="1">
      <c r="A3701" s="5">
        <v>1860</v>
      </c>
      <c r="C3701" s="5" t="s">
        <v>1174</v>
      </c>
    </row>
    <row r="3702" spans="1:8" ht="14.1" customHeight="1">
      <c r="A3702" s="5">
        <v>1861</v>
      </c>
      <c r="C3702" s="5" t="s">
        <v>1175</v>
      </c>
    </row>
    <row r="3703" spans="1:8" ht="14.1" customHeight="1">
      <c r="A3703" s="5">
        <v>1862</v>
      </c>
      <c r="C3703" s="5" t="s">
        <v>1169</v>
      </c>
      <c r="E3703" s="16">
        <v>5355</v>
      </c>
      <c r="F3703" s="16">
        <v>3385</v>
      </c>
      <c r="G3703" s="16">
        <v>1970</v>
      </c>
      <c r="H3703" s="16">
        <f t="shared" si="131"/>
        <v>36.788048552754439</v>
      </c>
    </row>
    <row r="3704" spans="1:8" ht="14.1" customHeight="1">
      <c r="A3704" s="5">
        <v>1863</v>
      </c>
      <c r="C3704" s="5" t="s">
        <v>1176</v>
      </c>
    </row>
    <row r="3705" spans="1:8" ht="14.1" customHeight="1">
      <c r="A3705" s="5">
        <v>1864</v>
      </c>
      <c r="B3705" s="5" t="s">
        <v>1177</v>
      </c>
    </row>
    <row r="3706" spans="1:8" ht="14.1" customHeight="1">
      <c r="A3706" s="5">
        <v>1865</v>
      </c>
      <c r="B3706" s="5" t="s">
        <v>1178</v>
      </c>
      <c r="C3706" s="5" t="s">
        <v>1179</v>
      </c>
    </row>
    <row r="3707" spans="1:8" ht="14.1" customHeight="1">
      <c r="A3707" s="5">
        <v>1866</v>
      </c>
      <c r="B3707" s="5" t="s">
        <v>1180</v>
      </c>
      <c r="C3707" s="5" t="s">
        <v>17</v>
      </c>
    </row>
    <row r="3708" spans="1:8" ht="14.1" customHeight="1">
      <c r="A3708" s="5">
        <v>1867</v>
      </c>
      <c r="C3708" s="5" t="s">
        <v>0</v>
      </c>
    </row>
    <row r="3709" spans="1:8" ht="14.1" customHeight="1">
      <c r="A3709" s="5">
        <v>1868</v>
      </c>
      <c r="C3709" s="5" t="s">
        <v>60</v>
      </c>
    </row>
    <row r="3710" spans="1:8" ht="14.1" customHeight="1">
      <c r="A3710" s="5">
        <v>1869</v>
      </c>
      <c r="C3710" s="5" t="s">
        <v>270</v>
      </c>
      <c r="E3710" s="16">
        <v>6802.5</v>
      </c>
      <c r="F3710" s="16">
        <v>5179.5</v>
      </c>
      <c r="G3710" s="16">
        <v>1623</v>
      </c>
      <c r="H3710" s="16">
        <f t="shared" si="131"/>
        <v>23.858875413450935</v>
      </c>
    </row>
    <row r="3711" spans="1:8" ht="14.1" customHeight="1">
      <c r="A3711" s="5">
        <v>1870</v>
      </c>
      <c r="C3711" s="5" t="s">
        <v>271</v>
      </c>
    </row>
    <row r="3712" spans="1:8" ht="14.1" customHeight="1">
      <c r="A3712" s="5">
        <v>1871</v>
      </c>
      <c r="C3712" s="5" t="s">
        <v>272</v>
      </c>
    </row>
    <row r="3713" spans="1:18" ht="14.1" customHeight="1">
      <c r="A3713" s="5">
        <v>1872</v>
      </c>
      <c r="B3713" s="5" t="s">
        <v>1181</v>
      </c>
      <c r="C3713" s="5" t="s">
        <v>17</v>
      </c>
    </row>
    <row r="3714" spans="1:18" ht="14.1" customHeight="1">
      <c r="A3714" s="5">
        <v>1873</v>
      </c>
      <c r="C3714" s="5" t="s">
        <v>0</v>
      </c>
    </row>
    <row r="3715" spans="1:18" ht="14.1" customHeight="1">
      <c r="A3715" s="5">
        <v>1874</v>
      </c>
      <c r="C3715" s="5" t="s">
        <v>60</v>
      </c>
    </row>
    <row r="3716" spans="1:18" ht="14.1" customHeight="1">
      <c r="A3716" s="5">
        <v>1875</v>
      </c>
      <c r="C3716" s="5" t="s">
        <v>270</v>
      </c>
      <c r="E3716" s="16">
        <v>7444.5</v>
      </c>
      <c r="F3716" s="16">
        <v>5416.5</v>
      </c>
      <c r="G3716" s="16">
        <v>2028</v>
      </c>
      <c r="H3716" s="16">
        <f t="shared" si="131"/>
        <v>27.241587749345154</v>
      </c>
    </row>
    <row r="3717" spans="1:18" ht="14.1" customHeight="1">
      <c r="A3717" s="5">
        <v>1876</v>
      </c>
      <c r="C3717" s="5" t="s">
        <v>271</v>
      </c>
    </row>
    <row r="3718" spans="1:18" ht="14.1" customHeight="1">
      <c r="A3718" s="5">
        <v>1877</v>
      </c>
      <c r="C3718" s="5" t="s">
        <v>272</v>
      </c>
    </row>
    <row r="3720" spans="1:18" ht="14.1" customHeight="1">
      <c r="A3720" s="5">
        <v>1878</v>
      </c>
      <c r="B3720" s="5" t="s">
        <v>1182</v>
      </c>
    </row>
    <row r="3721" spans="1:18" ht="14.1" customHeight="1">
      <c r="A3721" s="5">
        <v>1879</v>
      </c>
      <c r="B3721" s="4" t="s">
        <v>1183</v>
      </c>
      <c r="C3721" s="5" t="s">
        <v>1184</v>
      </c>
    </row>
    <row r="3722" spans="1:18" ht="14.1" customHeight="1">
      <c r="A3722" s="5">
        <v>1880</v>
      </c>
    </row>
    <row r="3723" spans="1:18" ht="14.1" customHeight="1">
      <c r="A3723" s="5">
        <v>1881</v>
      </c>
      <c r="O3723" s="16">
        <v>3492</v>
      </c>
      <c r="P3723" s="16">
        <v>2682</v>
      </c>
      <c r="Q3723" s="16">
        <v>810</v>
      </c>
      <c r="R3723" s="16">
        <f>Q3723/O3723*100</f>
        <v>23.195876288659793</v>
      </c>
    </row>
    <row r="3724" spans="1:18" ht="14.1" customHeight="1">
      <c r="A3724" s="5">
        <v>1882</v>
      </c>
      <c r="O3724" s="16">
        <v>3072</v>
      </c>
      <c r="P3724" s="16">
        <v>2682</v>
      </c>
      <c r="Q3724" s="16">
        <v>390</v>
      </c>
      <c r="R3724" s="16">
        <f t="shared" ref="R3724:R3730" si="134">Q3724/O3724*100</f>
        <v>12.6953125</v>
      </c>
    </row>
    <row r="3725" spans="1:18" ht="14.1" customHeight="1">
      <c r="A3725" s="5">
        <v>1883</v>
      </c>
    </row>
    <row r="3726" spans="1:18" ht="14.1" customHeight="1">
      <c r="A3726" s="5">
        <v>1884</v>
      </c>
      <c r="O3726" s="16">
        <v>4042.5</v>
      </c>
      <c r="P3726" s="16">
        <v>3672</v>
      </c>
      <c r="Q3726" s="16">
        <v>370.5</v>
      </c>
      <c r="R3726" s="16">
        <f t="shared" si="134"/>
        <v>9.1651205936920217</v>
      </c>
    </row>
    <row r="3727" spans="1:18" ht="14.1" customHeight="1">
      <c r="A3727" s="5">
        <v>1885</v>
      </c>
      <c r="E3727" s="16">
        <v>4111.5</v>
      </c>
      <c r="F3727" s="16">
        <v>3072</v>
      </c>
      <c r="G3727" s="16">
        <v>1039.5</v>
      </c>
      <c r="H3727" s="16">
        <f t="shared" ref="H3727:H3776" si="135">G3727/E3727*100</f>
        <v>25.282743524261221</v>
      </c>
      <c r="O3727" s="16">
        <v>4111.5</v>
      </c>
      <c r="P3727" s="16">
        <v>3672</v>
      </c>
      <c r="Q3727" s="16">
        <v>439.5</v>
      </c>
      <c r="R3727" s="16">
        <f t="shared" si="134"/>
        <v>10.689529368843488</v>
      </c>
    </row>
    <row r="3728" spans="1:18" ht="14.1" customHeight="1">
      <c r="A3728" s="5">
        <v>1886</v>
      </c>
    </row>
    <row r="3729" spans="1:18" ht="14.1" customHeight="1">
      <c r="A3729" s="5">
        <v>1887</v>
      </c>
      <c r="O3729" s="16">
        <v>4452</v>
      </c>
      <c r="P3729" s="16">
        <v>3541.5</v>
      </c>
      <c r="Q3729" s="16">
        <v>910.5</v>
      </c>
      <c r="R3729" s="16">
        <f t="shared" si="134"/>
        <v>20.451482479784367</v>
      </c>
    </row>
    <row r="3730" spans="1:18" ht="14.1" customHeight="1">
      <c r="A3730" s="5">
        <v>1888</v>
      </c>
      <c r="O3730" s="16">
        <v>4492.5</v>
      </c>
      <c r="P3730" s="16">
        <v>3541.5</v>
      </c>
      <c r="Q3730" s="16">
        <v>951</v>
      </c>
      <c r="R3730" s="16">
        <f t="shared" si="134"/>
        <v>21.168614357262104</v>
      </c>
    </row>
    <row r="3732" spans="1:18" ht="14.1" customHeight="1">
      <c r="A3732" s="5">
        <v>912</v>
      </c>
      <c r="B3732" s="5" t="s">
        <v>1185</v>
      </c>
      <c r="C3732" s="5" t="s">
        <v>1186</v>
      </c>
    </row>
    <row r="3733" spans="1:18" ht="14.1" customHeight="1">
      <c r="A3733" s="5">
        <v>913</v>
      </c>
      <c r="B3733" s="5" t="s">
        <v>1187</v>
      </c>
      <c r="C3733" s="12" t="s">
        <v>1188</v>
      </c>
    </row>
    <row r="3734" spans="1:18" ht="14.1" customHeight="1">
      <c r="A3734" s="5">
        <v>914</v>
      </c>
      <c r="B3734" s="5" t="s">
        <v>1189</v>
      </c>
      <c r="C3734" s="12" t="s">
        <v>1190</v>
      </c>
    </row>
    <row r="3735" spans="1:18" ht="14.1" customHeight="1">
      <c r="A3735" s="5">
        <v>915</v>
      </c>
      <c r="B3735" s="5" t="s">
        <v>1191</v>
      </c>
      <c r="C3735" s="12" t="s">
        <v>1192</v>
      </c>
    </row>
    <row r="3736" spans="1:18" ht="14.1" customHeight="1">
      <c r="A3736" s="5">
        <v>916</v>
      </c>
      <c r="B3736" s="5" t="s">
        <v>1193</v>
      </c>
      <c r="C3736" s="12" t="s">
        <v>1194</v>
      </c>
    </row>
    <row r="3737" spans="1:18" ht="14.1" customHeight="1">
      <c r="A3737" s="5">
        <v>917</v>
      </c>
      <c r="B3737" s="5" t="s">
        <v>1195</v>
      </c>
      <c r="C3737" s="12" t="s">
        <v>1196</v>
      </c>
    </row>
    <row r="3738" spans="1:18" ht="14.1" customHeight="1">
      <c r="A3738" s="5">
        <v>918</v>
      </c>
      <c r="B3738" s="5" t="s">
        <v>1197</v>
      </c>
      <c r="C3738" s="11" t="s">
        <v>1188</v>
      </c>
    </row>
    <row r="3739" spans="1:18" ht="14.1" customHeight="1">
      <c r="A3739" s="5">
        <v>919</v>
      </c>
      <c r="B3739" s="5" t="s">
        <v>1198</v>
      </c>
      <c r="C3739" s="11" t="s">
        <v>1196</v>
      </c>
    </row>
    <row r="3740" spans="1:18" ht="14.1" customHeight="1">
      <c r="A3740" s="5">
        <v>920</v>
      </c>
      <c r="B3740" s="5" t="s">
        <v>1199</v>
      </c>
      <c r="C3740" s="11" t="s">
        <v>1192</v>
      </c>
    </row>
    <row r="3741" spans="1:18" ht="14.1" customHeight="1">
      <c r="A3741" s="5">
        <v>921</v>
      </c>
      <c r="B3741" s="5" t="s">
        <v>1200</v>
      </c>
      <c r="C3741" s="11" t="s">
        <v>1194</v>
      </c>
    </row>
    <row r="3742" spans="1:18" ht="14.1" customHeight="1">
      <c r="A3742" s="5">
        <v>922</v>
      </c>
      <c r="B3742" s="5" t="s">
        <v>1197</v>
      </c>
      <c r="C3742" s="13" t="s">
        <v>1188</v>
      </c>
    </row>
    <row r="3743" spans="1:18" ht="14.1" customHeight="1">
      <c r="A3743" s="5">
        <v>923</v>
      </c>
      <c r="B3743" s="5" t="s">
        <v>1201</v>
      </c>
      <c r="C3743" s="13" t="s">
        <v>1192</v>
      </c>
    </row>
    <row r="3744" spans="1:18" ht="14.1" customHeight="1">
      <c r="A3744" s="5">
        <v>924</v>
      </c>
      <c r="B3744" s="5" t="s">
        <v>1202</v>
      </c>
      <c r="C3744" s="13" t="s">
        <v>1194</v>
      </c>
    </row>
    <row r="3745" spans="1:8" ht="14.1" customHeight="1">
      <c r="A3745" s="5">
        <v>925</v>
      </c>
      <c r="B3745" s="5" t="s">
        <v>1203</v>
      </c>
      <c r="C3745" s="13" t="s">
        <v>1196</v>
      </c>
    </row>
    <row r="3748" spans="1:8" ht="14.1" customHeight="1">
      <c r="A3748" s="5">
        <v>2534</v>
      </c>
      <c r="B3748" s="5" t="s">
        <v>1204</v>
      </c>
      <c r="C3748" s="10" t="s">
        <v>1205</v>
      </c>
    </row>
    <row r="3749" spans="1:8" ht="14.1" customHeight="1">
      <c r="A3749" s="5">
        <v>2535</v>
      </c>
      <c r="B3749" s="5" t="s">
        <v>1206</v>
      </c>
      <c r="C3749" s="5">
        <v>0</v>
      </c>
    </row>
    <row r="3750" spans="1:8" ht="14.1" customHeight="1">
      <c r="A3750" s="5">
        <v>2536</v>
      </c>
      <c r="C3750" s="5">
        <v>90</v>
      </c>
    </row>
    <row r="3751" spans="1:8" ht="14.1" customHeight="1">
      <c r="A3751" s="5">
        <v>2537</v>
      </c>
      <c r="C3751" s="5">
        <v>180</v>
      </c>
      <c r="E3751" s="16">
        <v>7146.8</v>
      </c>
      <c r="F3751" s="16">
        <v>6442.4</v>
      </c>
      <c r="G3751" s="16">
        <v>704.40000000000055</v>
      </c>
      <c r="H3751" s="16">
        <f t="shared" si="135"/>
        <v>9.8561594000112009</v>
      </c>
    </row>
    <row r="3752" spans="1:8" ht="14.1" customHeight="1">
      <c r="A3752" s="5">
        <v>2538</v>
      </c>
      <c r="C3752" s="5">
        <v>270</v>
      </c>
    </row>
    <row r="3753" spans="1:8" ht="14.1" customHeight="1">
      <c r="A3753" s="5">
        <v>2539</v>
      </c>
      <c r="C3753" s="5">
        <v>360</v>
      </c>
    </row>
    <row r="3754" spans="1:8" ht="14.1" customHeight="1">
      <c r="A3754" s="5">
        <v>2540</v>
      </c>
      <c r="B3754" s="5" t="s">
        <v>1207</v>
      </c>
      <c r="C3754" s="5">
        <v>0</v>
      </c>
    </row>
    <row r="3755" spans="1:8" ht="14.1" customHeight="1">
      <c r="A3755" s="5">
        <v>2541</v>
      </c>
      <c r="C3755" s="5">
        <v>90</v>
      </c>
    </row>
    <row r="3756" spans="1:8" ht="14.1" customHeight="1">
      <c r="A3756" s="5">
        <v>2542</v>
      </c>
      <c r="C3756" s="5">
        <v>180</v>
      </c>
      <c r="E3756" s="16">
        <v>7846.9</v>
      </c>
      <c r="F3756" s="16">
        <v>7552.4</v>
      </c>
      <c r="G3756" s="16">
        <v>294.5</v>
      </c>
      <c r="H3756" s="16">
        <f t="shared" si="135"/>
        <v>3.753074462526603</v>
      </c>
    </row>
    <row r="3757" spans="1:8" ht="14.1" customHeight="1">
      <c r="A3757" s="5">
        <v>2543</v>
      </c>
      <c r="C3757" s="5">
        <v>270</v>
      </c>
    </row>
    <row r="3758" spans="1:8" ht="14.1" customHeight="1">
      <c r="A3758" s="5">
        <v>2544</v>
      </c>
      <c r="C3758" s="5">
        <v>360</v>
      </c>
    </row>
    <row r="3759" spans="1:8" ht="14.1" customHeight="1">
      <c r="A3759" s="5">
        <v>2545</v>
      </c>
      <c r="B3759" s="5">
        <v>95021</v>
      </c>
      <c r="C3759" s="5">
        <v>0</v>
      </c>
    </row>
    <row r="3760" spans="1:8" ht="14.1" customHeight="1">
      <c r="A3760" s="5">
        <v>2546</v>
      </c>
      <c r="C3760" s="5">
        <v>90</v>
      </c>
    </row>
    <row r="3761" spans="1:8" ht="14.1" customHeight="1">
      <c r="A3761" s="5">
        <v>2547</v>
      </c>
      <c r="C3761" s="5">
        <v>180</v>
      </c>
    </row>
    <row r="3762" spans="1:8" ht="14.1" customHeight="1">
      <c r="A3762" s="5">
        <v>2548</v>
      </c>
      <c r="C3762" s="5">
        <v>270</v>
      </c>
      <c r="E3762" s="16">
        <v>8834.4</v>
      </c>
      <c r="F3762" s="16">
        <v>7435.3</v>
      </c>
      <c r="G3762" s="16">
        <v>1399.0999999999995</v>
      </c>
      <c r="H3762" s="16">
        <f t="shared" si="135"/>
        <v>15.836955537444531</v>
      </c>
    </row>
    <row r="3763" spans="1:8" ht="14.1" customHeight="1">
      <c r="A3763" s="5">
        <v>2549</v>
      </c>
      <c r="C3763" s="5">
        <v>360</v>
      </c>
    </row>
    <row r="3764" spans="1:8" ht="14.1" customHeight="1">
      <c r="A3764" s="5">
        <v>2550</v>
      </c>
      <c r="B3764" s="5">
        <v>6029</v>
      </c>
      <c r="C3764" s="5">
        <v>0</v>
      </c>
    </row>
    <row r="3765" spans="1:8" ht="14.1" customHeight="1">
      <c r="A3765" s="5">
        <v>2551</v>
      </c>
      <c r="C3765" s="5">
        <v>90</v>
      </c>
    </row>
    <row r="3766" spans="1:8" ht="14.1" customHeight="1">
      <c r="A3766" s="5">
        <v>2552</v>
      </c>
      <c r="C3766" s="5">
        <v>180</v>
      </c>
      <c r="E3766" s="16">
        <v>7603.3</v>
      </c>
      <c r="F3766" s="16">
        <v>6818.1</v>
      </c>
      <c r="G3766" s="16">
        <v>785.19999999999982</v>
      </c>
      <c r="H3766" s="16">
        <f t="shared" si="135"/>
        <v>10.327094814093877</v>
      </c>
    </row>
    <row r="3767" spans="1:8" ht="14.1" customHeight="1">
      <c r="A3767" s="5">
        <v>2553</v>
      </c>
      <c r="C3767" s="5">
        <v>270</v>
      </c>
    </row>
    <row r="3768" spans="1:8" ht="14.1" customHeight="1">
      <c r="A3768" s="5">
        <v>2554</v>
      </c>
      <c r="C3768" s="5">
        <v>360</v>
      </c>
    </row>
    <row r="3769" spans="1:8" ht="14.1" customHeight="1">
      <c r="A3769" s="5">
        <v>2555</v>
      </c>
      <c r="B3769" s="5" t="s">
        <v>1208</v>
      </c>
      <c r="C3769" s="5">
        <v>0</v>
      </c>
    </row>
    <row r="3770" spans="1:8" ht="14.1" customHeight="1">
      <c r="A3770" s="5">
        <v>2556</v>
      </c>
      <c r="C3770" s="5">
        <v>90</v>
      </c>
    </row>
    <row r="3771" spans="1:8" ht="14.1" customHeight="1">
      <c r="A3771" s="5">
        <v>2557</v>
      </c>
      <c r="C3771" s="5">
        <v>180</v>
      </c>
      <c r="E3771" s="16">
        <v>7288.9</v>
      </c>
      <c r="F3771" s="16">
        <v>7017.8</v>
      </c>
      <c r="G3771" s="16">
        <v>271.09999999999945</v>
      </c>
      <c r="H3771" s="16">
        <f t="shared" si="135"/>
        <v>3.7193540863504708</v>
      </c>
    </row>
    <row r="3772" spans="1:8" ht="14.1" customHeight="1">
      <c r="A3772" s="5">
        <v>2558</v>
      </c>
      <c r="C3772" s="5">
        <v>270</v>
      </c>
    </row>
    <row r="3773" spans="1:8" ht="14.1" customHeight="1">
      <c r="A3773" s="5">
        <v>2559</v>
      </c>
      <c r="C3773" s="5">
        <v>360</v>
      </c>
    </row>
    <row r="3774" spans="1:8" ht="14.1" customHeight="1">
      <c r="A3774" s="5">
        <v>2560</v>
      </c>
      <c r="B3774" s="5" t="s">
        <v>1209</v>
      </c>
      <c r="C3774" s="5">
        <v>0</v>
      </c>
    </row>
    <row r="3775" spans="1:8" ht="14.1" customHeight="1">
      <c r="A3775" s="5">
        <v>2561</v>
      </c>
      <c r="C3775" s="5">
        <v>90</v>
      </c>
    </row>
    <row r="3776" spans="1:8" ht="14.1" customHeight="1">
      <c r="A3776" s="5">
        <v>2562</v>
      </c>
      <c r="C3776" s="5">
        <v>180</v>
      </c>
      <c r="E3776" s="16">
        <v>7768.2</v>
      </c>
      <c r="F3776" s="16">
        <v>7437.9</v>
      </c>
      <c r="G3776" s="16">
        <v>330.30000000000018</v>
      </c>
      <c r="H3776" s="16">
        <f t="shared" si="135"/>
        <v>4.2519502587472022</v>
      </c>
    </row>
    <row r="3777" spans="1:8" ht="14.1" customHeight="1">
      <c r="A3777" s="5">
        <v>2563</v>
      </c>
      <c r="C3777" s="5">
        <v>270</v>
      </c>
    </row>
    <row r="3778" spans="1:8" ht="14.1" customHeight="1">
      <c r="A3778" s="5">
        <v>2564</v>
      </c>
      <c r="C3778" s="5">
        <v>360</v>
      </c>
    </row>
    <row r="3779" spans="1:8" ht="14.1" customHeight="1">
      <c r="A3779" s="5">
        <v>1</v>
      </c>
      <c r="B3779" s="5" t="s">
        <v>1210</v>
      </c>
    </row>
    <row r="3780" spans="1:8" ht="14.1" customHeight="1">
      <c r="A3780" s="5">
        <v>2</v>
      </c>
      <c r="C3780" s="5" t="s">
        <v>273</v>
      </c>
    </row>
    <row r="3781" spans="1:8" ht="14.1" customHeight="1">
      <c r="A3781" s="5">
        <v>3</v>
      </c>
      <c r="C3781" s="5" t="s">
        <v>274</v>
      </c>
    </row>
    <row r="3782" spans="1:8" ht="14.1" customHeight="1">
      <c r="A3782" s="5">
        <v>4</v>
      </c>
      <c r="C3782" s="5" t="s">
        <v>275</v>
      </c>
    </row>
    <row r="3783" spans="1:8" ht="14.1" customHeight="1">
      <c r="A3783" s="5">
        <v>5</v>
      </c>
      <c r="C3783" s="5" t="s">
        <v>45</v>
      </c>
    </row>
    <row r="3784" spans="1:8" ht="14.1" customHeight="1">
      <c r="A3784" s="5">
        <v>6</v>
      </c>
      <c r="C3784" s="5" t="s">
        <v>276</v>
      </c>
    </row>
    <row r="3785" spans="1:8" ht="14.1" customHeight="1">
      <c r="A3785" s="5">
        <v>7</v>
      </c>
      <c r="C3785" s="5" t="s">
        <v>277</v>
      </c>
    </row>
    <row r="3786" spans="1:8" ht="14.1" customHeight="1">
      <c r="A3786" s="5">
        <v>8</v>
      </c>
      <c r="C3786" s="5" t="s">
        <v>278</v>
      </c>
    </row>
    <row r="3787" spans="1:8" ht="14.1" customHeight="1">
      <c r="A3787" s="5">
        <v>9</v>
      </c>
      <c r="C3787" s="5" t="s">
        <v>229</v>
      </c>
    </row>
    <row r="3788" spans="1:8" ht="14.1" customHeight="1">
      <c r="A3788" s="5">
        <v>356</v>
      </c>
      <c r="B3788" s="5" t="s">
        <v>1211</v>
      </c>
      <c r="C3788" s="5" t="s">
        <v>1212</v>
      </c>
    </row>
    <row r="3789" spans="1:8" ht="14.1" customHeight="1">
      <c r="A3789" s="5">
        <v>357</v>
      </c>
      <c r="C3789" s="5" t="s">
        <v>1213</v>
      </c>
    </row>
    <row r="3790" spans="1:8" ht="14.1" customHeight="1">
      <c r="A3790" s="5">
        <v>358</v>
      </c>
      <c r="C3790" s="5" t="s">
        <v>43</v>
      </c>
    </row>
    <row r="3791" spans="1:8" ht="14.1" customHeight="1">
      <c r="A3791" s="5">
        <v>359</v>
      </c>
      <c r="C3791" s="5" t="s">
        <v>279</v>
      </c>
      <c r="E3791" s="16">
        <v>5446.94</v>
      </c>
      <c r="F3791" s="16">
        <v>3033.49</v>
      </c>
      <c r="G3791" s="16">
        <v>2413.4499999999998</v>
      </c>
      <c r="H3791" s="16">
        <f t="shared" ref="H3791:H3835" si="136">G3791/E3791*100</f>
        <v>44.308363962151226</v>
      </c>
    </row>
    <row r="3792" spans="1:8" ht="14.1" customHeight="1">
      <c r="A3792" s="5">
        <v>360</v>
      </c>
      <c r="C3792" s="5" t="s">
        <v>280</v>
      </c>
    </row>
    <row r="3793" spans="1:18" ht="14.1" customHeight="1">
      <c r="A3793" s="5">
        <v>361</v>
      </c>
      <c r="C3793" s="5" t="s">
        <v>281</v>
      </c>
    </row>
    <row r="3794" spans="1:18" ht="14.1" customHeight="1">
      <c r="A3794" s="5">
        <v>362</v>
      </c>
      <c r="C3794" s="5" t="s">
        <v>282</v>
      </c>
    </row>
    <row r="3795" spans="1:18" ht="14.1" customHeight="1">
      <c r="A3795" s="5">
        <v>785</v>
      </c>
      <c r="B3795" s="5" t="s">
        <v>1214</v>
      </c>
      <c r="C3795" s="5" t="s">
        <v>1215</v>
      </c>
    </row>
    <row r="3796" spans="1:18" ht="14.1" customHeight="1">
      <c r="A3796" s="5">
        <v>786</v>
      </c>
      <c r="C3796" s="5" t="s">
        <v>229</v>
      </c>
    </row>
    <row r="3797" spans="1:18" ht="14.1" customHeight="1">
      <c r="A3797" s="5">
        <v>787</v>
      </c>
      <c r="C3797" s="5" t="s">
        <v>230</v>
      </c>
    </row>
    <row r="3798" spans="1:18" ht="14.1" customHeight="1">
      <c r="A3798" s="5">
        <v>788</v>
      </c>
      <c r="C3798" s="5" t="s">
        <v>231</v>
      </c>
    </row>
    <row r="3799" spans="1:18" ht="14.1" customHeight="1">
      <c r="A3799" s="5">
        <v>789</v>
      </c>
      <c r="C3799" s="5" t="s">
        <v>232</v>
      </c>
    </row>
    <row r="3800" spans="1:18" ht="14.1" customHeight="1">
      <c r="A3800" s="5">
        <v>790</v>
      </c>
      <c r="C3800" s="5" t="s">
        <v>233</v>
      </c>
      <c r="J3800" s="16">
        <v>8004</v>
      </c>
      <c r="K3800" s="16">
        <v>7726.5</v>
      </c>
      <c r="L3800" s="16">
        <v>277.5</v>
      </c>
      <c r="M3800" s="16">
        <f>L3800/J3800*100</f>
        <v>3.4670164917541229</v>
      </c>
    </row>
    <row r="3801" spans="1:18" ht="14.1" customHeight="1">
      <c r="A3801" s="5">
        <v>791</v>
      </c>
      <c r="C3801" s="5" t="s">
        <v>234</v>
      </c>
      <c r="E3801" s="16">
        <v>8304</v>
      </c>
      <c r="F3801" s="16">
        <v>6654</v>
      </c>
      <c r="G3801" s="16">
        <v>1650</v>
      </c>
      <c r="H3801" s="16">
        <f t="shared" si="136"/>
        <v>19.869942196531792</v>
      </c>
      <c r="J3801" s="16">
        <v>8304</v>
      </c>
      <c r="K3801" s="16">
        <v>7726.5</v>
      </c>
      <c r="L3801" s="16">
        <v>577.5</v>
      </c>
      <c r="M3801" s="16">
        <f t="shared" ref="M3801:M3802" si="137">L3801/J3801*100</f>
        <v>6.9544797687861273</v>
      </c>
      <c r="O3801" s="16">
        <v>8304</v>
      </c>
      <c r="P3801" s="16">
        <v>7228.5</v>
      </c>
      <c r="Q3801" s="16">
        <v>1075.5</v>
      </c>
      <c r="R3801" s="16">
        <f>Q3801/O3801*100</f>
        <v>12.951589595375722</v>
      </c>
    </row>
    <row r="3802" spans="1:18" ht="14.1" customHeight="1">
      <c r="A3802" s="5">
        <v>792</v>
      </c>
      <c r="C3802" s="5" t="s">
        <v>235</v>
      </c>
      <c r="J3802" s="16">
        <v>8130</v>
      </c>
      <c r="K3802" s="16">
        <v>7726.5</v>
      </c>
      <c r="L3802" s="16">
        <v>403.5</v>
      </c>
      <c r="M3802" s="16">
        <f t="shared" si="137"/>
        <v>4.96309963099631</v>
      </c>
    </row>
    <row r="3803" spans="1:18" ht="14.1" customHeight="1">
      <c r="A3803" s="5">
        <v>793</v>
      </c>
      <c r="C3803" s="5" t="s">
        <v>236</v>
      </c>
    </row>
    <row r="3804" spans="1:18" ht="14.1" customHeight="1">
      <c r="A3804" s="5">
        <v>794</v>
      </c>
      <c r="C3804" s="5" t="s">
        <v>237</v>
      </c>
      <c r="O3804" s="16">
        <v>7554</v>
      </c>
      <c r="P3804" s="16">
        <v>7228.5</v>
      </c>
      <c r="Q3804" s="16">
        <v>325.5</v>
      </c>
      <c r="R3804" s="16">
        <f t="shared" ref="R3804:R3805" si="138">Q3804/O3804*100</f>
        <v>4.3089753772835584</v>
      </c>
    </row>
    <row r="3805" spans="1:18" ht="14.1" customHeight="1">
      <c r="A3805" s="5">
        <v>795</v>
      </c>
      <c r="C3805" s="5" t="s">
        <v>238</v>
      </c>
      <c r="O3805" s="16">
        <v>8053.5</v>
      </c>
      <c r="P3805" s="16">
        <v>7228.5</v>
      </c>
      <c r="Q3805" s="16">
        <v>825</v>
      </c>
      <c r="R3805" s="16">
        <f t="shared" si="138"/>
        <v>10.243993294840752</v>
      </c>
    </row>
    <row r="3806" spans="1:18" ht="14.1" customHeight="1">
      <c r="A3806" s="5">
        <v>796</v>
      </c>
      <c r="C3806" s="5" t="s">
        <v>239</v>
      </c>
    </row>
    <row r="3807" spans="1:18" ht="14.1" customHeight="1">
      <c r="A3807" s="5">
        <v>797</v>
      </c>
      <c r="C3807" s="5" t="s">
        <v>240</v>
      </c>
    </row>
    <row r="3808" spans="1:18" ht="14.1" customHeight="1">
      <c r="A3808" s="5">
        <v>798</v>
      </c>
      <c r="C3808" s="5" t="s">
        <v>241</v>
      </c>
    </row>
    <row r="3809" spans="1:8" ht="14.1" customHeight="1">
      <c r="A3809" s="5">
        <v>799</v>
      </c>
      <c r="C3809" s="5" t="s">
        <v>242</v>
      </c>
    </row>
    <row r="3810" spans="1:8" ht="14.1" customHeight="1">
      <c r="A3810" s="5">
        <v>419</v>
      </c>
      <c r="B3810" s="5" t="s">
        <v>1216</v>
      </c>
      <c r="C3810" s="5" t="s">
        <v>1217</v>
      </c>
    </row>
    <row r="3811" spans="1:8" ht="14.1" customHeight="1">
      <c r="A3811" s="5">
        <v>420</v>
      </c>
      <c r="C3811" s="5" t="s">
        <v>192</v>
      </c>
    </row>
    <row r="3812" spans="1:8" ht="14.1" customHeight="1">
      <c r="A3812" s="5">
        <v>421</v>
      </c>
      <c r="C3812" s="5" t="s">
        <v>6</v>
      </c>
    </row>
    <row r="3813" spans="1:8" ht="14.1" customHeight="1">
      <c r="A3813" s="5">
        <v>422</v>
      </c>
      <c r="C3813" s="5" t="s">
        <v>7</v>
      </c>
    </row>
    <row r="3814" spans="1:8" ht="14.1" customHeight="1">
      <c r="A3814" s="5">
        <v>423</v>
      </c>
      <c r="C3814" s="5" t="s">
        <v>8</v>
      </c>
    </row>
    <row r="3815" spans="1:8" ht="14.1" customHeight="1">
      <c r="A3815" s="5">
        <v>424</v>
      </c>
      <c r="C3815" s="5" t="s">
        <v>9</v>
      </c>
    </row>
    <row r="3816" spans="1:8" ht="14.1" customHeight="1">
      <c r="A3816" s="5">
        <v>425</v>
      </c>
      <c r="B3816" s="5" t="s">
        <v>1218</v>
      </c>
      <c r="C3816" s="5" t="s">
        <v>1219</v>
      </c>
    </row>
    <row r="3817" spans="1:8" ht="14.1" customHeight="1">
      <c r="A3817" s="5">
        <v>426</v>
      </c>
      <c r="C3817" s="5" t="s">
        <v>17</v>
      </c>
    </row>
    <row r="3818" spans="1:8" ht="14.1" customHeight="1">
      <c r="A3818" s="5">
        <v>427</v>
      </c>
      <c r="C3818" s="5" t="s">
        <v>1220</v>
      </c>
    </row>
    <row r="3819" spans="1:8" ht="14.1" customHeight="1">
      <c r="A3819" s="5">
        <v>428</v>
      </c>
      <c r="C3819" s="5" t="s">
        <v>1221</v>
      </c>
    </row>
    <row r="3820" spans="1:8" ht="14.1" customHeight="1">
      <c r="A3820" s="5">
        <v>429</v>
      </c>
      <c r="C3820" s="5" t="s">
        <v>1222</v>
      </c>
    </row>
    <row r="3821" spans="1:8" ht="14.1" customHeight="1">
      <c r="A3821" s="5">
        <v>430</v>
      </c>
      <c r="C3821" s="5" t="s">
        <v>1223</v>
      </c>
      <c r="E3821" s="16">
        <v>6646.66</v>
      </c>
      <c r="F3821" s="16">
        <v>2326.16</v>
      </c>
      <c r="G3821" s="16">
        <v>4320.5</v>
      </c>
      <c r="H3821" s="16">
        <f t="shared" si="136"/>
        <v>65.002572720734932</v>
      </c>
    </row>
    <row r="3822" spans="1:8" ht="14.1" customHeight="1">
      <c r="A3822" s="5">
        <v>431</v>
      </c>
      <c r="C3822" s="5" t="s">
        <v>1224</v>
      </c>
    </row>
    <row r="3823" spans="1:8" ht="14.1" customHeight="1">
      <c r="A3823" s="5">
        <v>1084</v>
      </c>
      <c r="B3823" s="5" t="s">
        <v>1225</v>
      </c>
      <c r="C3823" s="10" t="s">
        <v>1226</v>
      </c>
    </row>
    <row r="3824" spans="1:8" ht="14.1" customHeight="1">
      <c r="A3824" s="5">
        <v>1085</v>
      </c>
      <c r="C3824" s="5" t="s">
        <v>1227</v>
      </c>
    </row>
    <row r="3825" spans="1:13" ht="14.1" customHeight="1">
      <c r="A3825" s="5">
        <v>1086</v>
      </c>
      <c r="C3825" s="5" t="s">
        <v>283</v>
      </c>
    </row>
    <row r="3826" spans="1:13" ht="14.1" customHeight="1">
      <c r="A3826" s="5">
        <v>1087</v>
      </c>
      <c r="C3826" s="5" t="s">
        <v>284</v>
      </c>
    </row>
    <row r="3827" spans="1:13" ht="14.1" customHeight="1">
      <c r="A3827" s="5">
        <v>1088</v>
      </c>
      <c r="C3827" s="5" t="s">
        <v>285</v>
      </c>
    </row>
    <row r="3828" spans="1:13" ht="14.1" customHeight="1">
      <c r="A3828" s="5">
        <v>1089</v>
      </c>
      <c r="C3828" s="5" t="s">
        <v>286</v>
      </c>
      <c r="J3828" s="16">
        <v>8402.7999999999993</v>
      </c>
      <c r="K3828" s="16">
        <v>8259.85</v>
      </c>
      <c r="L3828" s="16">
        <v>142.94999999999891</v>
      </c>
      <c r="M3828" s="16">
        <f>L3828/J3828*100</f>
        <v>1.7012186414052328</v>
      </c>
    </row>
    <row r="3829" spans="1:13" ht="14.1" customHeight="1">
      <c r="A3829" s="5">
        <v>1090</v>
      </c>
      <c r="C3829" s="5" t="s">
        <v>241</v>
      </c>
      <c r="J3829" s="16">
        <v>8434.39</v>
      </c>
      <c r="K3829" s="16">
        <v>8259.85</v>
      </c>
      <c r="L3829" s="16">
        <v>174.53999999999905</v>
      </c>
      <c r="M3829" s="16">
        <f t="shared" ref="M3829:M3834" si="139">L3829/J3829*100</f>
        <v>2.0693849821978718</v>
      </c>
    </row>
    <row r="3830" spans="1:13" ht="14.1" customHeight="1">
      <c r="A3830" s="5">
        <v>1091</v>
      </c>
      <c r="C3830" s="5" t="s">
        <v>287</v>
      </c>
    </row>
    <row r="3831" spans="1:13" ht="14.1" customHeight="1">
      <c r="A3831" s="5">
        <v>1092</v>
      </c>
      <c r="C3831" s="5" t="s">
        <v>242</v>
      </c>
      <c r="J3831" s="16">
        <v>8741.35</v>
      </c>
      <c r="K3831" s="16">
        <v>8599.3799999999992</v>
      </c>
      <c r="L3831" s="16">
        <v>141.97000000000116</v>
      </c>
      <c r="M3831" s="16">
        <f t="shared" si="139"/>
        <v>1.62411984418884</v>
      </c>
    </row>
    <row r="3832" spans="1:13" ht="14.1" customHeight="1">
      <c r="A3832" s="5">
        <v>1093</v>
      </c>
      <c r="C3832" s="5" t="s">
        <v>237</v>
      </c>
      <c r="J3832" s="16">
        <v>8798.75</v>
      </c>
      <c r="K3832" s="16">
        <v>8599.3799999999992</v>
      </c>
      <c r="L3832" s="16">
        <v>199.3700000000008</v>
      </c>
      <c r="M3832" s="16">
        <f t="shared" si="139"/>
        <v>2.265890041199043</v>
      </c>
    </row>
    <row r="3833" spans="1:13" ht="14.1" customHeight="1">
      <c r="A3833" s="5">
        <v>1094</v>
      </c>
      <c r="C3833" s="5" t="s">
        <v>288</v>
      </c>
    </row>
    <row r="3834" spans="1:13" ht="14.1" customHeight="1">
      <c r="A3834" s="5">
        <v>1095</v>
      </c>
      <c r="C3834" s="5" t="s">
        <v>289</v>
      </c>
      <c r="E3834" s="16">
        <v>9021.9599999999991</v>
      </c>
      <c r="F3834" s="16">
        <v>6878.4</v>
      </c>
      <c r="G3834" s="16">
        <v>2143.5599999999995</v>
      </c>
      <c r="H3834" s="16">
        <f t="shared" si="136"/>
        <v>23.759360493728632</v>
      </c>
      <c r="J3834" s="16">
        <v>9021.9599999999991</v>
      </c>
      <c r="K3834" s="16">
        <v>8259.85</v>
      </c>
      <c r="L3834" s="16">
        <v>762.10999999999876</v>
      </c>
      <c r="M3834" s="16">
        <f t="shared" si="139"/>
        <v>8.4472775317114994</v>
      </c>
    </row>
    <row r="3835" spans="1:13" ht="14.1" customHeight="1">
      <c r="A3835" s="5">
        <v>1096</v>
      </c>
      <c r="C3835" s="5" t="s">
        <v>290</v>
      </c>
      <c r="E3835" s="16">
        <v>9040.36</v>
      </c>
      <c r="F3835" s="16">
        <v>7589.5</v>
      </c>
      <c r="G3835" s="16">
        <v>1450.8600000000006</v>
      </c>
      <c r="H3835" s="16">
        <f t="shared" si="136"/>
        <v>16.048697175776191</v>
      </c>
      <c r="J3835" s="16">
        <v>9040.36</v>
      </c>
      <c r="K3835" s="16">
        <v>8599.3799999999992</v>
      </c>
      <c r="L3835" s="16">
        <v>440.98000000000138</v>
      </c>
      <c r="M3835" s="16">
        <f>L3835/J3835*100</f>
        <v>4.8779030923547442</v>
      </c>
    </row>
    <row r="3836" spans="1:13" ht="14.1" customHeight="1">
      <c r="A3836" s="5">
        <v>1103</v>
      </c>
      <c r="B3836" s="5" t="s">
        <v>1228</v>
      </c>
      <c r="C3836" s="5" t="s">
        <v>1229</v>
      </c>
    </row>
    <row r="3837" spans="1:13" ht="14.1" customHeight="1">
      <c r="A3837" s="5">
        <v>1104</v>
      </c>
      <c r="B3837" s="5" t="s">
        <v>1230</v>
      </c>
      <c r="C3837" s="5" t="s">
        <v>37</v>
      </c>
    </row>
    <row r="3838" spans="1:13" ht="14.1" customHeight="1">
      <c r="A3838" s="5">
        <v>1105</v>
      </c>
      <c r="B3838" s="5" t="s">
        <v>1231</v>
      </c>
      <c r="C3838" s="5" t="s">
        <v>127</v>
      </c>
    </row>
    <row r="3839" spans="1:13" ht="14.1" customHeight="1">
      <c r="A3839" s="5">
        <v>1106</v>
      </c>
      <c r="B3839" s="19" t="s">
        <v>1232</v>
      </c>
      <c r="C3839" s="5" t="s">
        <v>291</v>
      </c>
    </row>
    <row r="3840" spans="1:13" ht="14.1" customHeight="1">
      <c r="A3840" s="5">
        <v>1107</v>
      </c>
      <c r="B3840" s="5" t="s">
        <v>292</v>
      </c>
      <c r="C3840" s="5" t="s">
        <v>36</v>
      </c>
    </row>
    <row r="3841" spans="1:3" ht="14.1" customHeight="1">
      <c r="A3841" s="5">
        <v>1108</v>
      </c>
      <c r="B3841" s="5" t="s">
        <v>1233</v>
      </c>
      <c r="C3841" s="5" t="s">
        <v>293</v>
      </c>
    </row>
    <row r="3842" spans="1:3" ht="14.1" customHeight="1">
      <c r="A3842" s="5">
        <v>1109</v>
      </c>
      <c r="B3842" s="5" t="s">
        <v>1234</v>
      </c>
      <c r="C3842" s="5" t="s">
        <v>294</v>
      </c>
    </row>
    <row r="3843" spans="1:3" ht="14.1" customHeight="1">
      <c r="A3843" s="5">
        <v>1110</v>
      </c>
      <c r="B3843" s="5" t="s">
        <v>1235</v>
      </c>
      <c r="C3843" s="5" t="s">
        <v>295</v>
      </c>
    </row>
    <row r="3844" spans="1:3" ht="14.1" customHeight="1">
      <c r="A3844" s="5">
        <v>1111</v>
      </c>
      <c r="C3844" s="5" t="s">
        <v>17</v>
      </c>
    </row>
    <row r="3845" spans="1:3" ht="14.1" customHeight="1">
      <c r="A3845" s="5">
        <v>1112</v>
      </c>
      <c r="B3845" s="5" t="s">
        <v>1236</v>
      </c>
      <c r="C3845" s="19" t="s">
        <v>1237</v>
      </c>
    </row>
    <row r="3846" spans="1:3" ht="14.1" customHeight="1">
      <c r="A3846" s="5">
        <v>1113</v>
      </c>
      <c r="B3846" s="5" t="s">
        <v>1238</v>
      </c>
      <c r="C3846" s="5">
        <v>150</v>
      </c>
    </row>
    <row r="3847" spans="1:3" ht="14.1" customHeight="1">
      <c r="A3847" s="5">
        <v>1114</v>
      </c>
      <c r="C3847" s="5">
        <v>210</v>
      </c>
    </row>
    <row r="3848" spans="1:3" ht="14.1" customHeight="1">
      <c r="A3848" s="5">
        <v>1115</v>
      </c>
      <c r="C3848" s="5">
        <v>270</v>
      </c>
    </row>
    <row r="3849" spans="1:3" ht="14.1" customHeight="1">
      <c r="A3849" s="5">
        <v>1116</v>
      </c>
      <c r="B3849" s="5" t="s">
        <v>1239</v>
      </c>
      <c r="C3849" s="5">
        <v>150</v>
      </c>
    </row>
    <row r="3850" spans="1:3" ht="14.1" customHeight="1">
      <c r="A3850" s="5">
        <v>1117</v>
      </c>
      <c r="C3850" s="5">
        <v>210</v>
      </c>
    </row>
    <row r="3851" spans="1:3" ht="14.1" customHeight="1">
      <c r="A3851" s="5">
        <v>1118</v>
      </c>
      <c r="C3851" s="5">
        <v>270</v>
      </c>
    </row>
    <row r="3852" spans="1:3" ht="14.1" customHeight="1">
      <c r="A3852" s="5">
        <v>1119</v>
      </c>
      <c r="B3852" s="5" t="s">
        <v>1240</v>
      </c>
      <c r="C3852" s="5">
        <v>150</v>
      </c>
    </row>
    <row r="3853" spans="1:3" ht="14.1" customHeight="1">
      <c r="A3853" s="5">
        <v>1120</v>
      </c>
      <c r="C3853" s="5">
        <v>210</v>
      </c>
    </row>
    <row r="3854" spans="1:3" ht="14.1" customHeight="1">
      <c r="A3854" s="5">
        <v>1121</v>
      </c>
      <c r="C3854" s="5">
        <v>270</v>
      </c>
    </row>
    <row r="3855" spans="1:3" ht="14.1" customHeight="1">
      <c r="A3855" s="5">
        <v>1122</v>
      </c>
      <c r="B3855" s="5" t="s">
        <v>974</v>
      </c>
      <c r="C3855" s="5">
        <v>210</v>
      </c>
    </row>
    <row r="3856" spans="1:3" ht="14.1" customHeight="1">
      <c r="A3856" s="5">
        <v>1123</v>
      </c>
      <c r="C3856" s="5">
        <v>270</v>
      </c>
    </row>
    <row r="3857" spans="1:13" ht="14.1" customHeight="1">
      <c r="A3857" s="5">
        <v>1124</v>
      </c>
      <c r="C3857" s="5">
        <v>330</v>
      </c>
    </row>
    <row r="3858" spans="1:13" ht="14.1" customHeight="1">
      <c r="A3858" s="5">
        <v>1166</v>
      </c>
      <c r="B3858" s="5" t="s">
        <v>1241</v>
      </c>
      <c r="C3858" s="5" t="s">
        <v>1242</v>
      </c>
    </row>
    <row r="3859" spans="1:13" ht="14.1" customHeight="1">
      <c r="A3859" s="5">
        <v>1167</v>
      </c>
      <c r="B3859" s="5" t="s">
        <v>1243</v>
      </c>
      <c r="C3859" s="5" t="s">
        <v>1244</v>
      </c>
    </row>
    <row r="3860" spans="1:13" ht="14.1" customHeight="1">
      <c r="A3860" s="5">
        <v>1168</v>
      </c>
      <c r="C3860" s="5" t="s">
        <v>296</v>
      </c>
      <c r="J3860" s="16">
        <v>4098.8</v>
      </c>
      <c r="K3860" s="16">
        <v>3127</v>
      </c>
      <c r="L3860" s="16">
        <v>971.80000000000018</v>
      </c>
      <c r="M3860" s="16">
        <f>L3860/J3860*100</f>
        <v>23.709378354640386</v>
      </c>
    </row>
    <row r="3861" spans="1:13" ht="14.1" customHeight="1">
      <c r="A3861" s="5">
        <v>1169</v>
      </c>
      <c r="C3861" s="5" t="s">
        <v>297</v>
      </c>
      <c r="J3861" s="16">
        <v>5153</v>
      </c>
      <c r="K3861" s="16">
        <v>3127</v>
      </c>
      <c r="L3861" s="16">
        <v>2026</v>
      </c>
      <c r="M3861" s="16">
        <f t="shared" ref="M3861:M3873" si="140">L3861/J3861*100</f>
        <v>39.316902775082475</v>
      </c>
    </row>
    <row r="3862" spans="1:13" ht="14.1" customHeight="1">
      <c r="A3862" s="5">
        <v>1170</v>
      </c>
      <c r="B3862" s="5" t="s">
        <v>1245</v>
      </c>
      <c r="C3862" s="5" t="s">
        <v>1244</v>
      </c>
    </row>
    <row r="3863" spans="1:13" ht="14.1" customHeight="1">
      <c r="A3863" s="5">
        <v>1171</v>
      </c>
      <c r="C3863" s="5" t="s">
        <v>296</v>
      </c>
      <c r="J3863" s="16">
        <v>5373.8</v>
      </c>
      <c r="K3863" s="16">
        <v>4010</v>
      </c>
      <c r="L3863" s="16">
        <v>1363.8000000000002</v>
      </c>
      <c r="M3863" s="16">
        <f t="shared" si="140"/>
        <v>25.378689195727421</v>
      </c>
    </row>
    <row r="3864" spans="1:13" ht="14.1" customHeight="1">
      <c r="A3864" s="5">
        <v>1172</v>
      </c>
      <c r="C3864" s="5" t="s">
        <v>297</v>
      </c>
      <c r="J3864" s="16">
        <v>6685.6</v>
      </c>
      <c r="K3864" s="16">
        <v>4010</v>
      </c>
      <c r="L3864" s="16">
        <v>2675.6000000000004</v>
      </c>
      <c r="M3864" s="16">
        <f t="shared" si="140"/>
        <v>40.020342228072273</v>
      </c>
    </row>
    <row r="3865" spans="1:13" ht="14.1" customHeight="1">
      <c r="A3865" s="5">
        <v>1173</v>
      </c>
      <c r="B3865" s="5" t="s">
        <v>1246</v>
      </c>
      <c r="C3865" s="5" t="s">
        <v>1244</v>
      </c>
    </row>
    <row r="3866" spans="1:13" ht="14.1" customHeight="1">
      <c r="A3866" s="5">
        <v>1174</v>
      </c>
      <c r="C3866" s="5" t="s">
        <v>296</v>
      </c>
      <c r="J3866" s="16">
        <v>6310.7</v>
      </c>
      <c r="K3866" s="16">
        <v>4345.5</v>
      </c>
      <c r="L3866" s="16">
        <v>1965.1999999999998</v>
      </c>
      <c r="M3866" s="16">
        <f t="shared" si="140"/>
        <v>31.140760929849304</v>
      </c>
    </row>
    <row r="3867" spans="1:13" ht="14.1" customHeight="1">
      <c r="A3867" s="5">
        <v>1175</v>
      </c>
      <c r="C3867" s="5" t="s">
        <v>297</v>
      </c>
      <c r="J3867" s="16">
        <v>6446.6</v>
      </c>
      <c r="K3867" s="16">
        <v>4345.5</v>
      </c>
      <c r="L3867" s="16">
        <v>2101.1000000000004</v>
      </c>
      <c r="M3867" s="16">
        <f t="shared" si="140"/>
        <v>32.592374274811533</v>
      </c>
    </row>
    <row r="3868" spans="1:13" ht="14.1" customHeight="1">
      <c r="A3868" s="5">
        <v>1319</v>
      </c>
      <c r="B3868" s="5" t="s">
        <v>1247</v>
      </c>
      <c r="C3868" s="5" t="s">
        <v>1248</v>
      </c>
    </row>
    <row r="3869" spans="1:13" ht="14.1" customHeight="1">
      <c r="A3869" s="5">
        <v>1320</v>
      </c>
      <c r="B3869" s="5" t="s">
        <v>1249</v>
      </c>
      <c r="C3869" s="5" t="s">
        <v>298</v>
      </c>
      <c r="J3869" s="16">
        <v>8393.7999999999993</v>
      </c>
      <c r="K3869" s="16">
        <v>6772.7</v>
      </c>
      <c r="L3869" s="16">
        <v>1621.0999999999995</v>
      </c>
      <c r="M3869" s="16">
        <f t="shared" si="140"/>
        <v>19.31306440467964</v>
      </c>
    </row>
    <row r="3870" spans="1:13" ht="14.1" customHeight="1">
      <c r="A3870" s="5">
        <v>1321</v>
      </c>
      <c r="B3870" s="5" t="s">
        <v>1250</v>
      </c>
      <c r="C3870" s="5" t="s">
        <v>299</v>
      </c>
      <c r="J3870" s="16">
        <v>7317.8</v>
      </c>
      <c r="K3870" s="16">
        <v>6772.7</v>
      </c>
      <c r="L3870" s="16">
        <v>545.10000000000036</v>
      </c>
      <c r="M3870" s="16">
        <f t="shared" si="140"/>
        <v>7.4489600699663887</v>
      </c>
    </row>
    <row r="3871" spans="1:13" ht="14.1" customHeight="1">
      <c r="A3871" s="5">
        <v>1322</v>
      </c>
      <c r="B3871" s="5" t="s">
        <v>1251</v>
      </c>
      <c r="C3871" s="5" t="s">
        <v>300</v>
      </c>
    </row>
    <row r="3872" spans="1:13" ht="14.1" customHeight="1">
      <c r="A3872" s="5">
        <v>1323</v>
      </c>
      <c r="B3872" s="5" t="s">
        <v>1252</v>
      </c>
      <c r="C3872" s="5" t="s">
        <v>301</v>
      </c>
      <c r="J3872" s="16">
        <v>8076.3</v>
      </c>
      <c r="K3872" s="16">
        <v>6764.5</v>
      </c>
      <c r="L3872" s="16">
        <v>1311.8000000000002</v>
      </c>
      <c r="M3872" s="16">
        <f t="shared" si="140"/>
        <v>16.242586332850443</v>
      </c>
    </row>
    <row r="3873" spans="1:13" ht="14.1" customHeight="1">
      <c r="A3873" s="5">
        <v>1324</v>
      </c>
      <c r="B3873" s="5" t="s">
        <v>1253</v>
      </c>
      <c r="C3873" s="5" t="s">
        <v>302</v>
      </c>
      <c r="J3873" s="16">
        <v>7268.8</v>
      </c>
      <c r="K3873" s="16">
        <v>6764.5</v>
      </c>
      <c r="L3873" s="16">
        <v>504.30000000000018</v>
      </c>
      <c r="M3873" s="16">
        <f t="shared" si="140"/>
        <v>6.9378714505833177</v>
      </c>
    </row>
    <row r="3874" spans="1:13" ht="14.1" customHeight="1">
      <c r="A3874" s="5">
        <v>1325</v>
      </c>
      <c r="B3874" s="5" t="s">
        <v>1254</v>
      </c>
      <c r="C3874" s="5" t="s">
        <v>303</v>
      </c>
    </row>
    <row r="3875" spans="1:13" ht="14.1" customHeight="1">
      <c r="A3875" s="5">
        <v>1430</v>
      </c>
      <c r="B3875" s="5" t="s">
        <v>1255</v>
      </c>
      <c r="C3875" s="5" t="s">
        <v>1256</v>
      </c>
    </row>
    <row r="3876" spans="1:13" ht="14.1" customHeight="1">
      <c r="A3876" s="5">
        <v>1431</v>
      </c>
      <c r="C3876" s="5">
        <v>0</v>
      </c>
    </row>
    <row r="3877" spans="1:13" ht="14.1" customHeight="1">
      <c r="A3877" s="5">
        <v>1432</v>
      </c>
      <c r="C3877" s="5">
        <v>75</v>
      </c>
    </row>
    <row r="3878" spans="1:13" ht="14.1" customHeight="1">
      <c r="A3878" s="5">
        <v>1433</v>
      </c>
      <c r="C3878" s="5">
        <v>150</v>
      </c>
    </row>
    <row r="3879" spans="1:13" ht="14.1" customHeight="1">
      <c r="A3879" s="5">
        <v>1434</v>
      </c>
      <c r="C3879" s="5">
        <v>225</v>
      </c>
      <c r="E3879" s="16">
        <v>6229.5</v>
      </c>
      <c r="F3879" s="16">
        <v>4089</v>
      </c>
      <c r="G3879" s="16">
        <v>2140.5</v>
      </c>
      <c r="H3879" s="16">
        <f t="shared" ref="H3879" si="141">G3879/E3879*100</f>
        <v>34.360703106188296</v>
      </c>
    </row>
    <row r="3880" spans="1:13" ht="14.1" customHeight="1">
      <c r="A3880" s="5">
        <v>1435</v>
      </c>
      <c r="C3880" s="5">
        <v>300</v>
      </c>
    </row>
    <row r="3881" spans="1:13" ht="14.1" customHeight="1">
      <c r="A3881" s="5">
        <v>1436</v>
      </c>
      <c r="B3881" s="5" t="s">
        <v>1257</v>
      </c>
      <c r="C3881" s="5" t="s">
        <v>1258</v>
      </c>
    </row>
    <row r="3882" spans="1:13" ht="14.1" customHeight="1">
      <c r="A3882" s="5">
        <v>1437</v>
      </c>
      <c r="C3882" s="5" t="s">
        <v>17</v>
      </c>
    </row>
    <row r="3883" spans="1:13" ht="14.1" customHeight="1">
      <c r="A3883" s="5">
        <v>1438</v>
      </c>
      <c r="C3883" s="5" t="s">
        <v>41</v>
      </c>
    </row>
    <row r="3884" spans="1:13" ht="14.1" customHeight="1">
      <c r="A3884" s="5">
        <v>1439</v>
      </c>
      <c r="C3884" s="5" t="s">
        <v>54</v>
      </c>
    </row>
    <row r="3885" spans="1:13" ht="14.1" customHeight="1">
      <c r="A3885" s="5">
        <v>1440</v>
      </c>
      <c r="C3885" s="5" t="s">
        <v>304</v>
      </c>
    </row>
    <row r="3886" spans="1:13" ht="14.1" customHeight="1">
      <c r="A3886" s="5">
        <v>1633</v>
      </c>
      <c r="B3886" s="5" t="s">
        <v>1259</v>
      </c>
      <c r="C3886" s="5" t="s">
        <v>1260</v>
      </c>
    </row>
    <row r="3887" spans="1:13" ht="14.1" customHeight="1">
      <c r="A3887" s="5">
        <v>1634</v>
      </c>
      <c r="B3887" s="5" t="s">
        <v>305</v>
      </c>
      <c r="C3887" s="5" t="s">
        <v>1261</v>
      </c>
    </row>
    <row r="3888" spans="1:13" ht="14.1" customHeight="1">
      <c r="A3888" s="5">
        <v>1635</v>
      </c>
      <c r="C3888" s="5" t="s">
        <v>36</v>
      </c>
    </row>
    <row r="3889" spans="1:3" ht="14.1" customHeight="1">
      <c r="A3889" s="5">
        <v>1636</v>
      </c>
      <c r="C3889" s="5" t="s">
        <v>41</v>
      </c>
    </row>
    <row r="3890" spans="1:3" ht="14.1" customHeight="1">
      <c r="A3890" s="5">
        <v>1637</v>
      </c>
      <c r="C3890" s="5" t="s">
        <v>38</v>
      </c>
    </row>
    <row r="3891" spans="1:3" ht="14.1" customHeight="1">
      <c r="A3891" s="5">
        <v>1638</v>
      </c>
      <c r="B3891" s="5" t="s">
        <v>1262</v>
      </c>
      <c r="C3891" s="5" t="s">
        <v>1261</v>
      </c>
    </row>
    <row r="3892" spans="1:3" ht="14.1" customHeight="1">
      <c r="A3892" s="5">
        <v>1639</v>
      </c>
      <c r="C3892" s="5" t="s">
        <v>36</v>
      </c>
    </row>
    <row r="3893" spans="1:3" ht="14.1" customHeight="1">
      <c r="A3893" s="5">
        <v>1640</v>
      </c>
      <c r="C3893" s="5" t="s">
        <v>41</v>
      </c>
    </row>
    <row r="3894" spans="1:3" ht="14.1" customHeight="1">
      <c r="A3894" s="5">
        <v>1641</v>
      </c>
      <c r="C3894" s="5" t="s">
        <v>38</v>
      </c>
    </row>
    <row r="3895" spans="1:3" ht="14.1" customHeight="1">
      <c r="A3895" s="5">
        <v>1703</v>
      </c>
      <c r="B3895" s="5" t="s">
        <v>1263</v>
      </c>
      <c r="C3895" s="5" t="s">
        <v>1264</v>
      </c>
    </row>
    <row r="3896" spans="1:3" ht="14.1" customHeight="1">
      <c r="A3896" s="5">
        <v>1704</v>
      </c>
      <c r="B3896" s="5" t="s">
        <v>1265</v>
      </c>
      <c r="C3896" s="5">
        <v>1</v>
      </c>
    </row>
    <row r="3897" spans="1:3" ht="14.1" customHeight="1">
      <c r="A3897" s="5">
        <v>1705</v>
      </c>
      <c r="C3897" s="5">
        <v>2</v>
      </c>
    </row>
    <row r="3898" spans="1:3" ht="14.1" customHeight="1">
      <c r="A3898" s="5">
        <v>1706</v>
      </c>
      <c r="C3898" s="5">
        <v>3</v>
      </c>
    </row>
    <row r="3899" spans="1:3" ht="14.1" customHeight="1">
      <c r="A3899" s="5">
        <v>1707</v>
      </c>
      <c r="C3899" s="5">
        <v>4</v>
      </c>
    </row>
    <row r="3900" spans="1:3" ht="14.1" customHeight="1">
      <c r="A3900" s="5">
        <v>1708</v>
      </c>
      <c r="B3900" s="5" t="s">
        <v>973</v>
      </c>
      <c r="C3900" s="5">
        <v>1</v>
      </c>
    </row>
    <row r="3901" spans="1:3" ht="14.1" customHeight="1">
      <c r="A3901" s="5">
        <v>1709</v>
      </c>
      <c r="C3901" s="5">
        <v>2</v>
      </c>
    </row>
    <row r="3902" spans="1:3" ht="14.1" customHeight="1">
      <c r="A3902" s="5">
        <v>1710</v>
      </c>
      <c r="C3902" s="5">
        <v>3</v>
      </c>
    </row>
    <row r="3903" spans="1:3" ht="14.1" customHeight="1">
      <c r="A3903" s="5">
        <v>1711</v>
      </c>
      <c r="C3903" s="5">
        <v>4</v>
      </c>
    </row>
    <row r="3904" spans="1:3" ht="14.1" customHeight="1">
      <c r="A3904" s="5">
        <v>1754</v>
      </c>
      <c r="B3904" s="5" t="s">
        <v>1266</v>
      </c>
      <c r="C3904" s="5" t="s">
        <v>1267</v>
      </c>
    </row>
    <row r="3905" spans="1:3" ht="14.1" customHeight="1">
      <c r="A3905" s="5">
        <v>1755</v>
      </c>
      <c r="C3905" s="5" t="s">
        <v>1268</v>
      </c>
    </row>
    <row r="3906" spans="1:3" ht="14.1" customHeight="1">
      <c r="A3906" s="5">
        <v>1756</v>
      </c>
      <c r="C3906" s="5" t="s">
        <v>1269</v>
      </c>
    </row>
    <row r="3907" spans="1:3" ht="14.1" customHeight="1">
      <c r="A3907" s="5">
        <v>1757</v>
      </c>
      <c r="C3907" s="5" t="s">
        <v>1270</v>
      </c>
    </row>
    <row r="3908" spans="1:3" ht="14.1" customHeight="1">
      <c r="A3908" s="5">
        <v>1758</v>
      </c>
      <c r="C3908" s="5" t="s">
        <v>1271</v>
      </c>
    </row>
    <row r="3909" spans="1:3" ht="14.1" customHeight="1">
      <c r="A3909" s="5">
        <v>1759</v>
      </c>
      <c r="C3909" s="5" t="s">
        <v>1272</v>
      </c>
    </row>
    <row r="3910" spans="1:3" ht="14.1" customHeight="1">
      <c r="A3910" s="5">
        <v>1760</v>
      </c>
      <c r="C3910" s="5" t="s">
        <v>1273</v>
      </c>
    </row>
    <row r="3911" spans="1:3" ht="14.1" customHeight="1">
      <c r="A3911" s="5">
        <v>1761</v>
      </c>
      <c r="C3911" s="5" t="s">
        <v>1274</v>
      </c>
    </row>
    <row r="3912" spans="1:3" ht="14.1" customHeight="1">
      <c r="A3912" s="5">
        <v>1762</v>
      </c>
      <c r="C3912" s="5" t="s">
        <v>1275</v>
      </c>
    </row>
    <row r="3913" spans="1:3" ht="14.1" customHeight="1">
      <c r="A3913" s="5">
        <v>1763</v>
      </c>
      <c r="C3913" s="5" t="s">
        <v>1276</v>
      </c>
    </row>
    <row r="3914" spans="1:3" ht="14.1" customHeight="1">
      <c r="A3914" s="5">
        <v>1764</v>
      </c>
      <c r="C3914" s="5" t="s">
        <v>1277</v>
      </c>
    </row>
    <row r="3915" spans="1:3" ht="14.1" customHeight="1">
      <c r="A3915" s="5">
        <v>1765</v>
      </c>
      <c r="C3915" s="5" t="s">
        <v>1278</v>
      </c>
    </row>
    <row r="3916" spans="1:3" ht="14.1" customHeight="1">
      <c r="A3916" s="5">
        <v>1766</v>
      </c>
      <c r="C3916" s="5" t="s">
        <v>1279</v>
      </c>
    </row>
    <row r="3917" spans="1:3" ht="14.1" customHeight="1">
      <c r="A3917" s="5">
        <v>1503</v>
      </c>
      <c r="B3917" s="5" t="s">
        <v>971</v>
      </c>
      <c r="C3917" s="5" t="s">
        <v>1280</v>
      </c>
    </row>
    <row r="3918" spans="1:3" ht="14.1" customHeight="1">
      <c r="A3918" s="5">
        <v>1510</v>
      </c>
      <c r="B3918" s="11" t="s">
        <v>1281</v>
      </c>
      <c r="C3918" s="11" t="s">
        <v>1282</v>
      </c>
    </row>
    <row r="3919" spans="1:3" ht="14.1" customHeight="1">
      <c r="A3919" s="5">
        <v>1511</v>
      </c>
      <c r="B3919" s="11"/>
      <c r="C3919" s="11" t="s">
        <v>1283</v>
      </c>
    </row>
    <row r="3920" spans="1:3" ht="14.1" customHeight="1">
      <c r="A3920" s="5">
        <v>1512</v>
      </c>
      <c r="B3920" s="11">
        <v>1997</v>
      </c>
      <c r="C3920" s="11" t="s">
        <v>1284</v>
      </c>
    </row>
    <row r="3921" spans="1:8" ht="14.1" customHeight="1">
      <c r="A3921" s="5">
        <v>1513</v>
      </c>
      <c r="B3921" s="11"/>
      <c r="C3921" s="11" t="s">
        <v>1285</v>
      </c>
    </row>
    <row r="3922" spans="1:8" ht="14.1" customHeight="1">
      <c r="A3922" s="5">
        <v>1514</v>
      </c>
      <c r="B3922" s="11">
        <v>1998</v>
      </c>
      <c r="C3922" s="11" t="s">
        <v>1282</v>
      </c>
    </row>
    <row r="3923" spans="1:8" ht="14.1" customHeight="1">
      <c r="A3923" s="5">
        <v>1515</v>
      </c>
      <c r="B3923" s="11"/>
      <c r="C3923" s="11" t="s">
        <v>462</v>
      </c>
    </row>
    <row r="3924" spans="1:8" ht="14.1" customHeight="1">
      <c r="A3924" s="5">
        <v>1516</v>
      </c>
      <c r="B3924" s="31" t="s">
        <v>1286</v>
      </c>
      <c r="C3924" s="31" t="s">
        <v>1287</v>
      </c>
    </row>
    <row r="3925" spans="1:8" ht="14.1" customHeight="1">
      <c r="A3925" s="5">
        <v>1517</v>
      </c>
      <c r="B3925" s="31"/>
      <c r="C3925" s="31" t="s">
        <v>1288</v>
      </c>
    </row>
    <row r="3926" spans="1:8" ht="14.1" customHeight="1">
      <c r="A3926" s="5">
        <v>1518</v>
      </c>
      <c r="B3926" s="31">
        <v>1997</v>
      </c>
      <c r="C3926" s="31" t="s">
        <v>1287</v>
      </c>
    </row>
    <row r="3927" spans="1:8" ht="14.1" customHeight="1">
      <c r="A3927" s="5">
        <v>1519</v>
      </c>
      <c r="B3927" s="31"/>
      <c r="C3927" s="31" t="s">
        <v>961</v>
      </c>
    </row>
    <row r="3928" spans="1:8" ht="14.1" customHeight="1">
      <c r="A3928" s="5">
        <v>1520</v>
      </c>
      <c r="B3928" s="31">
        <v>1998</v>
      </c>
      <c r="C3928" s="31" t="s">
        <v>1287</v>
      </c>
    </row>
    <row r="3929" spans="1:8" ht="14.1" customHeight="1">
      <c r="A3929" s="5">
        <v>1521</v>
      </c>
      <c r="B3929" s="31"/>
      <c r="C3929" s="32" t="s">
        <v>1289</v>
      </c>
    </row>
    <row r="3930" spans="1:8" ht="14.1" customHeight="1">
      <c r="A3930" s="5">
        <v>1326</v>
      </c>
      <c r="B3930" s="5" t="s">
        <v>1290</v>
      </c>
      <c r="C3930" s="5" t="s">
        <v>1291</v>
      </c>
    </row>
    <row r="3931" spans="1:8" ht="14.1" customHeight="1">
      <c r="A3931" s="5">
        <v>1327</v>
      </c>
      <c r="C3931" s="5">
        <v>0</v>
      </c>
    </row>
    <row r="3932" spans="1:8" ht="14.1" customHeight="1">
      <c r="A3932" s="5">
        <v>1328</v>
      </c>
      <c r="C3932" s="5">
        <v>60</v>
      </c>
    </row>
    <row r="3933" spans="1:8" ht="14.1" customHeight="1">
      <c r="A3933" s="5">
        <v>1329</v>
      </c>
      <c r="C3933" s="5">
        <v>120</v>
      </c>
    </row>
    <row r="3934" spans="1:8" ht="14.1" customHeight="1">
      <c r="A3934" s="5">
        <v>1330</v>
      </c>
      <c r="C3934" s="5">
        <v>180</v>
      </c>
      <c r="E3934" s="16">
        <v>4150.5</v>
      </c>
      <c r="F3934" s="16">
        <v>2982.5</v>
      </c>
      <c r="G3934" s="16">
        <v>1168</v>
      </c>
      <c r="H3934" s="16">
        <f t="shared" ref="H3934" si="142">G3934/E3934*100</f>
        <v>28.141187808697747</v>
      </c>
    </row>
    <row r="3935" spans="1:8" ht="14.1" customHeight="1">
      <c r="A3935" s="5">
        <v>1331</v>
      </c>
      <c r="C3935" s="5">
        <v>240</v>
      </c>
    </row>
    <row r="3936" spans="1:8" ht="14.1" customHeight="1">
      <c r="A3936" s="5">
        <v>363</v>
      </c>
      <c r="B3936" s="5" t="s">
        <v>377</v>
      </c>
      <c r="C3936" s="10" t="s">
        <v>1292</v>
      </c>
    </row>
    <row r="3937" spans="1:3" ht="14.1" customHeight="1">
      <c r="A3937" s="5">
        <v>364</v>
      </c>
      <c r="B3937" s="11" t="s">
        <v>1293</v>
      </c>
      <c r="C3937" s="11" t="s">
        <v>378</v>
      </c>
    </row>
    <row r="3938" spans="1:3" ht="14.1" customHeight="1">
      <c r="A3938" s="5">
        <v>365</v>
      </c>
      <c r="B3938" s="11" t="s">
        <v>1293</v>
      </c>
      <c r="C3938" s="11" t="s">
        <v>379</v>
      </c>
    </row>
    <row r="3939" spans="1:3" ht="14.1" customHeight="1">
      <c r="A3939" s="5">
        <v>366</v>
      </c>
      <c r="B3939" s="12" t="s">
        <v>1294</v>
      </c>
      <c r="C3939" s="12" t="s">
        <v>378</v>
      </c>
    </row>
    <row r="3940" spans="1:3" ht="14.1" customHeight="1">
      <c r="A3940" s="5">
        <v>367</v>
      </c>
      <c r="B3940" s="12" t="s">
        <v>1294</v>
      </c>
      <c r="C3940" s="12" t="s">
        <v>379</v>
      </c>
    </row>
    <row r="3941" spans="1:3" ht="14.1" customHeight="1">
      <c r="A3941" s="5">
        <v>368</v>
      </c>
      <c r="B3941" s="13" t="s">
        <v>1295</v>
      </c>
      <c r="C3941" s="13" t="s">
        <v>378</v>
      </c>
    </row>
    <row r="3942" spans="1:3" ht="14.1" customHeight="1">
      <c r="A3942" s="5">
        <v>369</v>
      </c>
      <c r="B3942" s="13" t="s">
        <v>1295</v>
      </c>
      <c r="C3942" s="13" t="s">
        <v>379</v>
      </c>
    </row>
    <row r="3943" spans="1:3" ht="14.1" customHeight="1">
      <c r="A3943" s="5">
        <v>128</v>
      </c>
      <c r="B3943" s="5" t="s">
        <v>1296</v>
      </c>
      <c r="C3943" s="5" t="s">
        <v>1297</v>
      </c>
    </row>
    <row r="3944" spans="1:3" ht="14.1" customHeight="1">
      <c r="A3944" s="5">
        <v>129</v>
      </c>
      <c r="B3944" s="5" t="s">
        <v>1298</v>
      </c>
      <c r="C3944" s="5" t="s">
        <v>1261</v>
      </c>
    </row>
    <row r="3945" spans="1:3" ht="14.1" customHeight="1">
      <c r="A3945" s="5">
        <v>130</v>
      </c>
      <c r="C3945" s="5" t="s">
        <v>1299</v>
      </c>
    </row>
    <row r="3946" spans="1:3" ht="14.1" customHeight="1">
      <c r="A3946" s="5">
        <v>131</v>
      </c>
      <c r="C3946" s="5" t="s">
        <v>1300</v>
      </c>
    </row>
    <row r="3947" spans="1:3" ht="14.1" customHeight="1">
      <c r="A3947" s="5">
        <v>132</v>
      </c>
      <c r="C3947" s="5" t="s">
        <v>1301</v>
      </c>
    </row>
    <row r="3948" spans="1:3" ht="14.1" customHeight="1">
      <c r="A3948" s="5">
        <v>133</v>
      </c>
      <c r="C3948" s="5" t="s">
        <v>1261</v>
      </c>
    </row>
    <row r="3949" spans="1:3" ht="14.1" customHeight="1">
      <c r="A3949" s="5">
        <v>134</v>
      </c>
      <c r="C3949" s="5" t="s">
        <v>1299</v>
      </c>
    </row>
    <row r="3950" spans="1:3" ht="14.1" customHeight="1">
      <c r="A3950" s="5">
        <v>135</v>
      </c>
      <c r="C3950" s="5" t="s">
        <v>1300</v>
      </c>
    </row>
    <row r="3951" spans="1:3" ht="14.1" customHeight="1">
      <c r="A3951" s="5">
        <v>136</v>
      </c>
      <c r="C3951" s="5" t="s">
        <v>1301</v>
      </c>
    </row>
    <row r="3952" spans="1:3" ht="14.1" customHeight="1">
      <c r="A3952" s="5">
        <v>137</v>
      </c>
      <c r="C3952" s="5" t="s">
        <v>1261</v>
      </c>
    </row>
    <row r="3953" spans="1:13" ht="14.1" customHeight="1">
      <c r="A3953" s="5">
        <v>138</v>
      </c>
      <c r="C3953" s="5" t="s">
        <v>1299</v>
      </c>
    </row>
    <row r="3954" spans="1:13" ht="14.1" customHeight="1">
      <c r="A3954" s="5">
        <v>139</v>
      </c>
      <c r="C3954" s="5" t="s">
        <v>1300</v>
      </c>
    </row>
    <row r="3955" spans="1:13" ht="14.1" customHeight="1">
      <c r="A3955" s="5">
        <v>140</v>
      </c>
      <c r="C3955" s="5" t="s">
        <v>1301</v>
      </c>
    </row>
    <row r="3956" spans="1:13" ht="14.1" customHeight="1">
      <c r="A3956" s="5">
        <v>141</v>
      </c>
      <c r="C3956" s="5" t="s">
        <v>1261</v>
      </c>
    </row>
    <row r="3957" spans="1:13" ht="14.1" customHeight="1">
      <c r="A3957" s="5">
        <v>142</v>
      </c>
      <c r="C3957" s="5" t="s">
        <v>1299</v>
      </c>
    </row>
    <row r="3958" spans="1:13" ht="14.1" customHeight="1">
      <c r="A3958" s="5">
        <v>143</v>
      </c>
      <c r="C3958" s="5" t="s">
        <v>1300</v>
      </c>
    </row>
    <row r="3959" spans="1:13" ht="14.1" customHeight="1">
      <c r="A3959" s="5">
        <v>144</v>
      </c>
      <c r="C3959" s="5" t="s">
        <v>1301</v>
      </c>
    </row>
    <row r="3960" spans="1:13" ht="14.1" customHeight="1">
      <c r="A3960" s="5">
        <v>145</v>
      </c>
      <c r="C3960" s="5" t="s">
        <v>1261</v>
      </c>
    </row>
    <row r="3961" spans="1:13" ht="14.1" customHeight="1">
      <c r="A3961" s="5">
        <v>146</v>
      </c>
      <c r="C3961" s="5" t="s">
        <v>1299</v>
      </c>
    </row>
    <row r="3962" spans="1:13" ht="14.1" customHeight="1">
      <c r="A3962" s="5">
        <v>147</v>
      </c>
      <c r="C3962" s="5" t="s">
        <v>1300</v>
      </c>
    </row>
    <row r="3963" spans="1:13" ht="14.1" customHeight="1">
      <c r="A3963" s="5">
        <v>148</v>
      </c>
      <c r="C3963" s="5" t="s">
        <v>1301</v>
      </c>
    </row>
    <row r="3964" spans="1:13" ht="14.1" customHeight="1">
      <c r="A3964" s="5">
        <v>149</v>
      </c>
      <c r="B3964" s="5" t="s">
        <v>380</v>
      </c>
    </row>
    <row r="3965" spans="1:13" ht="14.1" customHeight="1">
      <c r="A3965" s="5">
        <v>150</v>
      </c>
      <c r="B3965" s="14" t="s">
        <v>1302</v>
      </c>
      <c r="C3965" s="12" t="s">
        <v>1303</v>
      </c>
    </row>
    <row r="3966" spans="1:13" ht="14.1" customHeight="1">
      <c r="A3966" s="5">
        <v>151</v>
      </c>
      <c r="C3966" s="12" t="s">
        <v>1304</v>
      </c>
      <c r="J3966" s="16">
        <v>6142</v>
      </c>
      <c r="K3966" s="16">
        <v>5379</v>
      </c>
      <c r="L3966" s="16">
        <v>763</v>
      </c>
      <c r="M3966" s="16">
        <f>L3966/J3966*100</f>
        <v>12.422663627482905</v>
      </c>
    </row>
    <row r="3967" spans="1:13" ht="14.1" customHeight="1">
      <c r="A3967" s="5">
        <v>152</v>
      </c>
      <c r="C3967" s="12" t="s">
        <v>1305</v>
      </c>
      <c r="J3967" s="16">
        <v>6663</v>
      </c>
      <c r="K3967" s="16">
        <v>5379</v>
      </c>
      <c r="L3967" s="16">
        <v>1284</v>
      </c>
      <c r="M3967" s="16">
        <f t="shared" ref="M3967:M3972" si="143">L3967/J3967*100</f>
        <v>19.270598829356146</v>
      </c>
    </row>
    <row r="3968" spans="1:13" ht="14.1" customHeight="1">
      <c r="A3968" s="5">
        <v>153</v>
      </c>
      <c r="C3968" s="12" t="s">
        <v>1306</v>
      </c>
      <c r="J3968" s="16">
        <v>6422</v>
      </c>
      <c r="K3968" s="16">
        <v>5379</v>
      </c>
      <c r="L3968" s="16">
        <v>1043</v>
      </c>
      <c r="M3968" s="16">
        <f t="shared" si="143"/>
        <v>16.241046402989724</v>
      </c>
    </row>
    <row r="3969" spans="1:13" ht="14.1" customHeight="1">
      <c r="A3969" s="5">
        <v>154</v>
      </c>
      <c r="B3969" s="14" t="s">
        <v>1307</v>
      </c>
      <c r="C3969" s="13" t="s">
        <v>1303</v>
      </c>
    </row>
    <row r="3970" spans="1:13" ht="14.1" customHeight="1">
      <c r="A3970" s="5">
        <v>155</v>
      </c>
      <c r="C3970" s="13" t="s">
        <v>1308</v>
      </c>
      <c r="J3970" s="16">
        <v>6470</v>
      </c>
      <c r="K3970" s="16">
        <v>5356</v>
      </c>
      <c r="L3970" s="16">
        <v>1114</v>
      </c>
      <c r="M3970" s="16">
        <f t="shared" si="143"/>
        <v>17.217928902627509</v>
      </c>
    </row>
    <row r="3971" spans="1:13" ht="14.1" customHeight="1">
      <c r="A3971" s="5">
        <v>156</v>
      </c>
      <c r="C3971" s="13" t="s">
        <v>1309</v>
      </c>
      <c r="J3971" s="16">
        <v>6880</v>
      </c>
      <c r="K3971" s="16">
        <v>5356</v>
      </c>
      <c r="L3971" s="16">
        <v>1524</v>
      </c>
      <c r="M3971" s="16">
        <f t="shared" si="143"/>
        <v>22.151162790697672</v>
      </c>
    </row>
    <row r="3972" spans="1:13" ht="14.1" customHeight="1">
      <c r="A3972" s="5">
        <v>157</v>
      </c>
      <c r="C3972" s="13" t="s">
        <v>1310</v>
      </c>
      <c r="J3972" s="16">
        <v>6678</v>
      </c>
      <c r="K3972" s="16">
        <v>5356</v>
      </c>
      <c r="L3972" s="16">
        <v>1322</v>
      </c>
      <c r="M3972" s="16">
        <f t="shared" si="143"/>
        <v>19.79634621144055</v>
      </c>
    </row>
    <row r="3973" spans="1:13" ht="14.1" customHeight="1">
      <c r="A3973" s="5">
        <v>158</v>
      </c>
      <c r="B3973" s="5" t="s">
        <v>381</v>
      </c>
      <c r="C3973" s="5" t="s">
        <v>1311</v>
      </c>
    </row>
    <row r="3974" spans="1:13" ht="14.1" customHeight="1">
      <c r="A3974" s="5">
        <v>159</v>
      </c>
      <c r="C3974" s="5" t="s">
        <v>1312</v>
      </c>
    </row>
    <row r="3975" spans="1:13" ht="14.1" customHeight="1">
      <c r="A3975" s="5">
        <v>160</v>
      </c>
      <c r="C3975" s="5" t="s">
        <v>1313</v>
      </c>
    </row>
    <row r="3976" spans="1:13" ht="14.1" customHeight="1">
      <c r="A3976" s="5">
        <v>161</v>
      </c>
      <c r="C3976" s="5" t="s">
        <v>1314</v>
      </c>
    </row>
    <row r="3977" spans="1:13" ht="14.1" customHeight="1">
      <c r="A3977" s="5">
        <v>162</v>
      </c>
      <c r="C3977" s="5" t="s">
        <v>1315</v>
      </c>
    </row>
    <row r="3978" spans="1:13" ht="14.1" customHeight="1">
      <c r="A3978" s="5">
        <v>163</v>
      </c>
      <c r="C3978" s="5" t="s">
        <v>1316</v>
      </c>
    </row>
    <row r="3979" spans="1:13" ht="14.1" customHeight="1">
      <c r="A3979" s="5">
        <v>164</v>
      </c>
      <c r="B3979" s="5" t="s">
        <v>382</v>
      </c>
    </row>
    <row r="3980" spans="1:13" ht="14.1" customHeight="1">
      <c r="A3980" s="5">
        <v>165</v>
      </c>
      <c r="B3980" s="5" t="s">
        <v>1317</v>
      </c>
      <c r="C3980" s="12" t="s">
        <v>1318</v>
      </c>
    </row>
    <row r="3981" spans="1:13" ht="14.1" customHeight="1">
      <c r="A3981" s="5">
        <v>166</v>
      </c>
      <c r="C3981" s="12" t="s">
        <v>1319</v>
      </c>
      <c r="E3981" s="16">
        <v>7035</v>
      </c>
      <c r="F3981" s="16">
        <v>4387.5</v>
      </c>
      <c r="G3981" s="16">
        <v>2647.5</v>
      </c>
      <c r="H3981" s="16">
        <f t="shared" ref="H3981:H4039" si="144">G3981/E3981*100</f>
        <v>37.633262260127928</v>
      </c>
    </row>
    <row r="3982" spans="1:13" ht="14.1" customHeight="1">
      <c r="A3982" s="5">
        <v>167</v>
      </c>
      <c r="B3982" s="12" t="s">
        <v>383</v>
      </c>
      <c r="C3982" s="12" t="s">
        <v>1320</v>
      </c>
      <c r="E3982" s="16">
        <v>7087.5</v>
      </c>
      <c r="F3982" s="16">
        <v>4387.5</v>
      </c>
      <c r="G3982" s="16">
        <v>2700</v>
      </c>
      <c r="H3982" s="16">
        <f t="shared" si="144"/>
        <v>38.095238095238095</v>
      </c>
    </row>
    <row r="3983" spans="1:13" ht="14.1" customHeight="1">
      <c r="A3983" s="5">
        <v>168</v>
      </c>
      <c r="C3983" s="12" t="s">
        <v>1321</v>
      </c>
    </row>
    <row r="3984" spans="1:13" ht="14.1" customHeight="1">
      <c r="A3984" s="5">
        <v>169</v>
      </c>
      <c r="C3984" s="12" t="s">
        <v>1322</v>
      </c>
      <c r="E3984" s="16">
        <v>7110</v>
      </c>
      <c r="F3984" s="16">
        <v>4387.5</v>
      </c>
      <c r="G3984" s="16">
        <v>2722.5</v>
      </c>
      <c r="H3984" s="16">
        <f t="shared" si="144"/>
        <v>38.291139240506325</v>
      </c>
    </row>
    <row r="3985" spans="1:8" ht="14.1" customHeight="1">
      <c r="A3985" s="5">
        <v>170</v>
      </c>
      <c r="C3985" s="12" t="s">
        <v>1322</v>
      </c>
      <c r="E3985" s="16">
        <v>7185</v>
      </c>
      <c r="F3985" s="16">
        <v>4387.5</v>
      </c>
      <c r="G3985" s="16">
        <v>2797.5</v>
      </c>
      <c r="H3985" s="16">
        <f t="shared" si="144"/>
        <v>38.935281837160751</v>
      </c>
    </row>
    <row r="3986" spans="1:8" ht="14.1" customHeight="1">
      <c r="A3986" s="5">
        <v>171</v>
      </c>
      <c r="C3986" s="12" t="s">
        <v>1323</v>
      </c>
    </row>
    <row r="3987" spans="1:8" ht="14.1" customHeight="1">
      <c r="A3987" s="5">
        <v>172</v>
      </c>
      <c r="C3987" s="12" t="s">
        <v>1324</v>
      </c>
    </row>
    <row r="3988" spans="1:8" ht="14.1" customHeight="1">
      <c r="A3988" s="5">
        <v>173</v>
      </c>
      <c r="B3988" s="13" t="s">
        <v>384</v>
      </c>
      <c r="C3988" s="13" t="s">
        <v>1318</v>
      </c>
    </row>
    <row r="3989" spans="1:8" ht="14.1" customHeight="1">
      <c r="A3989" s="5">
        <v>174</v>
      </c>
      <c r="B3989" s="13"/>
      <c r="C3989" s="13" t="s">
        <v>1319</v>
      </c>
      <c r="E3989" s="16">
        <v>4762.5</v>
      </c>
      <c r="F3989" s="16">
        <v>3645</v>
      </c>
      <c r="G3989" s="16">
        <v>1117.5</v>
      </c>
      <c r="H3989" s="16">
        <f t="shared" si="144"/>
        <v>23.464566929133859</v>
      </c>
    </row>
    <row r="3990" spans="1:8" ht="14.1" customHeight="1">
      <c r="A3990" s="5">
        <v>175</v>
      </c>
      <c r="B3990" s="13"/>
      <c r="C3990" s="13" t="s">
        <v>1320</v>
      </c>
      <c r="E3990" s="16">
        <v>4740</v>
      </c>
      <c r="F3990" s="16">
        <v>3645</v>
      </c>
      <c r="G3990" s="16">
        <v>1095</v>
      </c>
      <c r="H3990" s="16">
        <f t="shared" si="144"/>
        <v>23.101265822784811</v>
      </c>
    </row>
    <row r="3991" spans="1:8" ht="14.1" customHeight="1">
      <c r="A3991" s="5">
        <v>176</v>
      </c>
      <c r="B3991" s="13"/>
      <c r="C3991" s="13" t="s">
        <v>1321</v>
      </c>
      <c r="E3991" s="16">
        <v>5110.5</v>
      </c>
      <c r="F3991" s="16">
        <v>3645</v>
      </c>
      <c r="G3991" s="16">
        <v>1465.5</v>
      </c>
      <c r="H3991" s="16">
        <f t="shared" si="144"/>
        <v>28.67625476959202</v>
      </c>
    </row>
    <row r="3992" spans="1:8" ht="14.1" customHeight="1">
      <c r="A3992" s="5">
        <v>177</v>
      </c>
      <c r="B3992" s="13"/>
      <c r="C3992" s="13" t="s">
        <v>1322</v>
      </c>
      <c r="E3992" s="16">
        <v>5280</v>
      </c>
      <c r="F3992" s="16">
        <v>3645</v>
      </c>
      <c r="G3992" s="16">
        <v>1635</v>
      </c>
      <c r="H3992" s="16">
        <f t="shared" si="144"/>
        <v>30.96590909090909</v>
      </c>
    </row>
    <row r="3993" spans="1:8" ht="14.1" customHeight="1">
      <c r="A3993" s="5">
        <v>178</v>
      </c>
      <c r="B3993" s="13"/>
      <c r="C3993" s="13" t="s">
        <v>1322</v>
      </c>
      <c r="E3993" s="16">
        <v>5160</v>
      </c>
      <c r="F3993" s="16">
        <v>3645</v>
      </c>
      <c r="G3993" s="16">
        <v>1515</v>
      </c>
      <c r="H3993" s="16">
        <f t="shared" si="144"/>
        <v>29.360465116279073</v>
      </c>
    </row>
    <row r="3994" spans="1:8" ht="14.1" customHeight="1">
      <c r="A3994" s="5">
        <v>179</v>
      </c>
      <c r="B3994" s="13"/>
      <c r="C3994" s="13" t="s">
        <v>1323</v>
      </c>
      <c r="E3994" s="16">
        <v>5340</v>
      </c>
      <c r="F3994" s="16">
        <v>3645</v>
      </c>
      <c r="G3994" s="16">
        <v>1695</v>
      </c>
      <c r="H3994" s="16">
        <f t="shared" si="144"/>
        <v>31.741573033707866</v>
      </c>
    </row>
    <row r="3995" spans="1:8" ht="14.1" customHeight="1">
      <c r="A3995" s="5">
        <v>180</v>
      </c>
      <c r="B3995" s="13"/>
      <c r="C3995" s="13" t="s">
        <v>1324</v>
      </c>
    </row>
    <row r="3996" spans="1:8" ht="14.1" customHeight="1">
      <c r="A3996" s="5">
        <v>181</v>
      </c>
      <c r="B3996" s="15" t="s">
        <v>385</v>
      </c>
      <c r="C3996" s="15" t="s">
        <v>1318</v>
      </c>
      <c r="E3996" s="16">
        <v>5062.5</v>
      </c>
      <c r="F3996" s="16">
        <v>3757.5</v>
      </c>
      <c r="G3996" s="16">
        <v>1305</v>
      </c>
      <c r="H3996" s="16">
        <f t="shared" si="144"/>
        <v>25.777777777777779</v>
      </c>
    </row>
    <row r="3997" spans="1:8" ht="14.1" customHeight="1">
      <c r="A3997" s="5">
        <v>182</v>
      </c>
      <c r="B3997" s="15"/>
      <c r="C3997" s="15" t="s">
        <v>1319</v>
      </c>
      <c r="E3997" s="16">
        <v>5013</v>
      </c>
      <c r="F3997" s="16">
        <v>3757.5</v>
      </c>
      <c r="G3997" s="16">
        <v>1255.5</v>
      </c>
      <c r="H3997" s="16">
        <f t="shared" si="144"/>
        <v>25.04488330341113</v>
      </c>
    </row>
    <row r="3998" spans="1:8" ht="14.1" customHeight="1">
      <c r="A3998" s="5">
        <v>183</v>
      </c>
      <c r="B3998" s="15"/>
      <c r="C3998" s="15" t="s">
        <v>1320</v>
      </c>
      <c r="E3998" s="16">
        <v>5115</v>
      </c>
      <c r="F3998" s="16">
        <v>3757.5</v>
      </c>
      <c r="G3998" s="16">
        <v>1357.5</v>
      </c>
      <c r="H3998" s="16">
        <f t="shared" si="144"/>
        <v>26.539589442815249</v>
      </c>
    </row>
    <row r="3999" spans="1:8" ht="14.1" customHeight="1">
      <c r="A3999" s="5">
        <v>184</v>
      </c>
      <c r="B3999" s="15"/>
      <c r="C3999" s="15" t="s">
        <v>1321</v>
      </c>
      <c r="E3999" s="16">
        <v>5107.5</v>
      </c>
      <c r="F3999" s="16">
        <v>3757.5</v>
      </c>
      <c r="G3999" s="16">
        <v>1350</v>
      </c>
      <c r="H3999" s="16">
        <f t="shared" si="144"/>
        <v>26.431718061674008</v>
      </c>
    </row>
    <row r="4000" spans="1:8" ht="14.1" customHeight="1">
      <c r="A4000" s="5">
        <v>185</v>
      </c>
      <c r="B4000" s="15"/>
      <c r="C4000" s="15" t="s">
        <v>1322</v>
      </c>
      <c r="E4000" s="16">
        <v>5793</v>
      </c>
      <c r="F4000" s="16">
        <v>3757.5</v>
      </c>
      <c r="G4000" s="16">
        <v>2035.5</v>
      </c>
      <c r="H4000" s="16">
        <f t="shared" si="144"/>
        <v>35.137234593474879</v>
      </c>
    </row>
    <row r="4001" spans="1:8" ht="14.1" customHeight="1">
      <c r="A4001" s="5">
        <v>186</v>
      </c>
      <c r="B4001" s="15"/>
      <c r="C4001" s="15" t="s">
        <v>1322</v>
      </c>
      <c r="E4001" s="16">
        <v>5763</v>
      </c>
      <c r="F4001" s="16">
        <v>3757.5</v>
      </c>
      <c r="G4001" s="16">
        <v>2005.5</v>
      </c>
      <c r="H4001" s="16">
        <f t="shared" si="144"/>
        <v>34.799583550234253</v>
      </c>
    </row>
    <row r="4002" spans="1:8" ht="14.1" customHeight="1">
      <c r="A4002" s="5">
        <v>187</v>
      </c>
      <c r="B4002" s="15"/>
      <c r="C4002" s="15" t="s">
        <v>1323</v>
      </c>
      <c r="E4002" s="16">
        <v>5713.5</v>
      </c>
      <c r="F4002" s="16">
        <v>3757.5</v>
      </c>
      <c r="G4002" s="16">
        <v>1956</v>
      </c>
      <c r="H4002" s="16">
        <f t="shared" si="144"/>
        <v>34.234707272249935</v>
      </c>
    </row>
    <row r="4003" spans="1:8" ht="14.1" customHeight="1">
      <c r="A4003" s="5">
        <v>188</v>
      </c>
      <c r="B4003" s="15"/>
      <c r="C4003" s="15" t="s">
        <v>1324</v>
      </c>
    </row>
    <row r="4004" spans="1:8" ht="14.1" customHeight="1">
      <c r="A4004" s="5">
        <v>189</v>
      </c>
      <c r="B4004" s="5" t="s">
        <v>386</v>
      </c>
      <c r="C4004" s="12" t="s">
        <v>1325</v>
      </c>
    </row>
    <row r="4005" spans="1:8" ht="14.1" customHeight="1">
      <c r="A4005" s="5">
        <v>190</v>
      </c>
      <c r="B4005" s="12" t="s">
        <v>383</v>
      </c>
      <c r="C4005" s="12" t="s">
        <v>1326</v>
      </c>
    </row>
    <row r="4006" spans="1:8" ht="14.1" customHeight="1">
      <c r="A4006" s="5">
        <v>191</v>
      </c>
      <c r="C4006" s="12" t="s">
        <v>1327</v>
      </c>
    </row>
    <row r="4007" spans="1:8" ht="14.1" customHeight="1">
      <c r="A4007" s="5">
        <v>192</v>
      </c>
      <c r="C4007" s="12" t="s">
        <v>1328</v>
      </c>
    </row>
    <row r="4008" spans="1:8" ht="14.1" customHeight="1">
      <c r="A4008" s="5">
        <v>193</v>
      </c>
      <c r="C4008" s="12" t="s">
        <v>1329</v>
      </c>
    </row>
    <row r="4009" spans="1:8" ht="14.1" customHeight="1">
      <c r="A4009" s="5">
        <v>194</v>
      </c>
      <c r="C4009" s="12" t="s">
        <v>1330</v>
      </c>
    </row>
    <row r="4010" spans="1:8" ht="14.1" customHeight="1">
      <c r="A4010" s="5">
        <v>195</v>
      </c>
      <c r="C4010" s="12" t="s">
        <v>1331</v>
      </c>
    </row>
    <row r="4011" spans="1:8" ht="14.1" customHeight="1">
      <c r="A4011" s="5">
        <v>196</v>
      </c>
      <c r="B4011" s="13" t="s">
        <v>384</v>
      </c>
      <c r="C4011" s="13" t="s">
        <v>1325</v>
      </c>
    </row>
    <row r="4012" spans="1:8" ht="14.1" customHeight="1">
      <c r="A4012" s="5">
        <v>197</v>
      </c>
      <c r="C4012" s="13" t="s">
        <v>1326</v>
      </c>
    </row>
    <row r="4013" spans="1:8" ht="14.1" customHeight="1">
      <c r="A4013" s="5">
        <v>198</v>
      </c>
      <c r="C4013" s="13" t="s">
        <v>1327</v>
      </c>
    </row>
    <row r="4014" spans="1:8" ht="14.1" customHeight="1">
      <c r="A4014" s="5">
        <v>199</v>
      </c>
      <c r="C4014" s="13" t="s">
        <v>1328</v>
      </c>
    </row>
    <row r="4015" spans="1:8" ht="14.1" customHeight="1">
      <c r="A4015" s="5">
        <v>200</v>
      </c>
      <c r="C4015" s="13" t="s">
        <v>1329</v>
      </c>
    </row>
    <row r="4016" spans="1:8" ht="14.1" customHeight="1">
      <c r="A4016" s="5">
        <v>201</v>
      </c>
      <c r="C4016" s="13" t="s">
        <v>1330</v>
      </c>
    </row>
    <row r="4017" spans="1:8" ht="14.1" customHeight="1">
      <c r="A4017" s="5">
        <v>202</v>
      </c>
      <c r="C4017" s="13" t="s">
        <v>1331</v>
      </c>
    </row>
    <row r="4018" spans="1:8" ht="14.1" customHeight="1">
      <c r="A4018" s="5">
        <v>203</v>
      </c>
      <c r="B4018" s="15" t="s">
        <v>385</v>
      </c>
      <c r="C4018" s="15" t="s">
        <v>1325</v>
      </c>
    </row>
    <row r="4019" spans="1:8" ht="14.1" customHeight="1">
      <c r="A4019" s="5">
        <v>204</v>
      </c>
      <c r="C4019" s="15" t="s">
        <v>1326</v>
      </c>
    </row>
    <row r="4020" spans="1:8" ht="14.1" customHeight="1">
      <c r="A4020" s="5">
        <v>205</v>
      </c>
      <c r="C4020" s="15" t="s">
        <v>1327</v>
      </c>
    </row>
    <row r="4021" spans="1:8" ht="14.1" customHeight="1">
      <c r="A4021" s="5">
        <v>206</v>
      </c>
      <c r="C4021" s="15" t="s">
        <v>1328</v>
      </c>
    </row>
    <row r="4022" spans="1:8" ht="14.1" customHeight="1">
      <c r="A4022" s="5">
        <v>207</v>
      </c>
      <c r="C4022" s="15" t="s">
        <v>1329</v>
      </c>
    </row>
    <row r="4023" spans="1:8" ht="14.1" customHeight="1">
      <c r="A4023" s="5">
        <v>208</v>
      </c>
      <c r="C4023" s="15" t="s">
        <v>1330</v>
      </c>
    </row>
    <row r="4024" spans="1:8" ht="14.1" customHeight="1">
      <c r="A4024" s="5">
        <v>209</v>
      </c>
      <c r="C4024" s="15" t="s">
        <v>1331</v>
      </c>
    </row>
    <row r="4025" spans="1:8" ht="14.1" customHeight="1">
      <c r="A4025" s="5">
        <v>210</v>
      </c>
      <c r="B4025" s="5" t="s">
        <v>387</v>
      </c>
      <c r="C4025" s="5" t="s">
        <v>388</v>
      </c>
    </row>
    <row r="4026" spans="1:8" ht="14.1" customHeight="1">
      <c r="A4026" s="5">
        <v>211</v>
      </c>
      <c r="B4026" s="5" t="s">
        <v>1332</v>
      </c>
      <c r="C4026" s="12" t="s">
        <v>1333</v>
      </c>
    </row>
    <row r="4027" spans="1:8" ht="14.1" customHeight="1">
      <c r="A4027" s="5">
        <v>212</v>
      </c>
      <c r="C4027" s="12" t="s">
        <v>306</v>
      </c>
    </row>
    <row r="4028" spans="1:8" ht="14.1" customHeight="1">
      <c r="A4028" s="5">
        <v>213</v>
      </c>
      <c r="C4028" s="12" t="s">
        <v>307</v>
      </c>
    </row>
    <row r="4029" spans="1:8" ht="14.1" customHeight="1">
      <c r="A4029" s="5">
        <v>214</v>
      </c>
      <c r="C4029" s="12" t="s">
        <v>308</v>
      </c>
    </row>
    <row r="4030" spans="1:8" ht="14.1" customHeight="1">
      <c r="A4030" s="5">
        <v>215</v>
      </c>
      <c r="C4030" s="12" t="s">
        <v>309</v>
      </c>
    </row>
    <row r="4031" spans="1:8" ht="14.1" customHeight="1">
      <c r="A4031" s="5">
        <v>216</v>
      </c>
      <c r="C4031" s="13" t="s">
        <v>1334</v>
      </c>
    </row>
    <row r="4032" spans="1:8" ht="14.1" customHeight="1">
      <c r="A4032" s="5">
        <v>217</v>
      </c>
      <c r="C4032" s="13" t="s">
        <v>306</v>
      </c>
      <c r="E4032" s="16">
        <v>6695.48</v>
      </c>
      <c r="F4032" s="16">
        <v>2375.85</v>
      </c>
      <c r="G4032" s="16">
        <v>4319.6299999999992</v>
      </c>
      <c r="H4032" s="16">
        <f t="shared" si="144"/>
        <v>64.515613518373584</v>
      </c>
    </row>
    <row r="4033" spans="1:18" ht="14.1" customHeight="1">
      <c r="A4033" s="5">
        <v>218</v>
      </c>
      <c r="C4033" s="13" t="s">
        <v>307</v>
      </c>
    </row>
    <row r="4034" spans="1:18" ht="14.1" customHeight="1">
      <c r="A4034" s="5">
        <v>219</v>
      </c>
      <c r="C4034" s="13" t="s">
        <v>308</v>
      </c>
    </row>
    <row r="4035" spans="1:18" ht="14.1" customHeight="1">
      <c r="A4035" s="5">
        <v>220</v>
      </c>
      <c r="C4035" s="13" t="s">
        <v>309</v>
      </c>
      <c r="E4035" s="16">
        <v>6953.03</v>
      </c>
      <c r="F4035" s="16">
        <v>1363.58</v>
      </c>
      <c r="G4035" s="16">
        <v>5589.45</v>
      </c>
      <c r="H4035" s="16">
        <f t="shared" si="144"/>
        <v>80.388693850019337</v>
      </c>
    </row>
    <row r="4036" spans="1:18" ht="14.1" customHeight="1">
      <c r="A4036" s="5">
        <v>260</v>
      </c>
      <c r="B4036" s="5" t="s">
        <v>389</v>
      </c>
      <c r="C4036" s="5" t="s">
        <v>390</v>
      </c>
    </row>
    <row r="4037" spans="1:18" ht="14.1" customHeight="1">
      <c r="A4037" s="5">
        <v>261</v>
      </c>
      <c r="C4037" s="5" t="s">
        <v>310</v>
      </c>
    </row>
    <row r="4038" spans="1:18" ht="14.1" customHeight="1">
      <c r="A4038" s="5">
        <v>262</v>
      </c>
      <c r="C4038" s="5" t="s">
        <v>311</v>
      </c>
    </row>
    <row r="4039" spans="1:18" ht="14.1" customHeight="1">
      <c r="A4039" s="5">
        <v>263</v>
      </c>
      <c r="C4039" s="5" t="s">
        <v>312</v>
      </c>
      <c r="E4039" s="16">
        <v>4277</v>
      </c>
      <c r="F4039" s="16">
        <v>2800</v>
      </c>
      <c r="G4039" s="16">
        <v>1477</v>
      </c>
      <c r="H4039" s="16">
        <f t="shared" si="144"/>
        <v>34.533551554828151</v>
      </c>
    </row>
    <row r="4040" spans="1:18" ht="14.1" customHeight="1">
      <c r="A4040" s="5">
        <v>264</v>
      </c>
      <c r="C4040" s="5" t="s">
        <v>313</v>
      </c>
    </row>
    <row r="4041" spans="1:18" ht="14.1" customHeight="1">
      <c r="A4041" s="5">
        <v>265</v>
      </c>
      <c r="C4041" s="5" t="s">
        <v>314</v>
      </c>
    </row>
    <row r="4042" spans="1:18" ht="14.1" customHeight="1">
      <c r="A4042" s="5">
        <v>266</v>
      </c>
      <c r="C4042" s="5" t="s">
        <v>315</v>
      </c>
      <c r="J4042" s="16">
        <v>3975</v>
      </c>
      <c r="K4042" s="16">
        <v>3077</v>
      </c>
      <c r="L4042" s="16">
        <v>898</v>
      </c>
      <c r="M4042" s="16">
        <f>L4042/J4042*100</f>
        <v>22.591194968553459</v>
      </c>
    </row>
    <row r="4043" spans="1:18" ht="14.1" customHeight="1">
      <c r="A4043" s="5">
        <v>267</v>
      </c>
      <c r="C4043" s="5" t="s">
        <v>312</v>
      </c>
      <c r="J4043" s="16">
        <v>4277</v>
      </c>
      <c r="K4043" s="16">
        <v>3077</v>
      </c>
      <c r="L4043" s="16">
        <v>1200</v>
      </c>
      <c r="M4043" s="16">
        <f t="shared" ref="M4043:M4044" si="145">L4043/J4043*100</f>
        <v>28.057049333645079</v>
      </c>
    </row>
    <row r="4044" spans="1:18" ht="14.1" customHeight="1">
      <c r="A4044" s="5">
        <v>268</v>
      </c>
      <c r="C4044" s="5" t="s">
        <v>316</v>
      </c>
      <c r="J4044" s="16">
        <v>4596</v>
      </c>
      <c r="K4044" s="16">
        <v>3077</v>
      </c>
      <c r="L4044" s="16">
        <v>1519</v>
      </c>
      <c r="M4044" s="16">
        <f t="shared" si="145"/>
        <v>33.050478677110526</v>
      </c>
    </row>
    <row r="4045" spans="1:18" ht="14.1" customHeight="1">
      <c r="A4045" s="5">
        <v>269</v>
      </c>
      <c r="C4045" s="5" t="s">
        <v>317</v>
      </c>
    </row>
    <row r="4046" spans="1:18" ht="14.1" customHeight="1">
      <c r="A4046" s="5">
        <v>270</v>
      </c>
      <c r="C4046" s="5" t="s">
        <v>318</v>
      </c>
    </row>
    <row r="4047" spans="1:18" ht="14.1" customHeight="1">
      <c r="A4047" s="5">
        <v>271</v>
      </c>
      <c r="C4047" s="5" t="s">
        <v>312</v>
      </c>
      <c r="O4047" s="16">
        <v>4277</v>
      </c>
      <c r="P4047" s="16">
        <v>3350</v>
      </c>
      <c r="Q4047" s="16">
        <v>927</v>
      </c>
      <c r="R4047" s="16">
        <f>Q4047/O4047*100</f>
        <v>21.674070610240822</v>
      </c>
    </row>
    <row r="4048" spans="1:18" ht="14.1" customHeight="1">
      <c r="A4048" s="5">
        <v>272</v>
      </c>
      <c r="C4048" s="5" t="s">
        <v>319</v>
      </c>
      <c r="O4048" s="16">
        <v>4187</v>
      </c>
      <c r="P4048" s="16">
        <v>3350</v>
      </c>
      <c r="Q4048" s="16">
        <v>837</v>
      </c>
      <c r="R4048" s="16">
        <f>Q4048/O4048*100</f>
        <v>19.990446620492001</v>
      </c>
    </row>
    <row r="4049" spans="1:8" ht="14.1" customHeight="1">
      <c r="A4049" s="5">
        <v>336</v>
      </c>
      <c r="B4049" s="5" t="s">
        <v>1335</v>
      </c>
      <c r="C4049" s="5" t="s">
        <v>1336</v>
      </c>
    </row>
    <row r="4050" spans="1:8" ht="14.1" customHeight="1">
      <c r="A4050" s="5">
        <v>337</v>
      </c>
      <c r="C4050" s="5" t="s">
        <v>0</v>
      </c>
    </row>
    <row r="4051" spans="1:8" ht="14.1" customHeight="1">
      <c r="A4051" s="5">
        <v>338</v>
      </c>
      <c r="C4051" s="5" t="s">
        <v>51</v>
      </c>
    </row>
    <row r="4052" spans="1:8" ht="14.1" customHeight="1">
      <c r="A4052" s="5">
        <v>339</v>
      </c>
      <c r="C4052" s="5" t="s">
        <v>52</v>
      </c>
    </row>
    <row r="4053" spans="1:8" ht="14.1" customHeight="1">
      <c r="A4053" s="5">
        <v>340</v>
      </c>
      <c r="C4053" s="5" t="s">
        <v>58</v>
      </c>
    </row>
    <row r="4054" spans="1:8" ht="14.1" customHeight="1">
      <c r="A4054" s="5">
        <v>341</v>
      </c>
      <c r="C4054" s="5" t="s">
        <v>59</v>
      </c>
    </row>
    <row r="4055" spans="1:8" ht="14.1" customHeight="1">
      <c r="A4055" s="5">
        <v>342</v>
      </c>
      <c r="C4055" s="5" t="s">
        <v>60</v>
      </c>
    </row>
    <row r="4056" spans="1:8" ht="14.1" customHeight="1">
      <c r="A4056" s="5">
        <v>343</v>
      </c>
      <c r="C4056" s="5" t="s">
        <v>165</v>
      </c>
      <c r="E4056" s="16">
        <v>7905.3</v>
      </c>
      <c r="F4056" s="16">
        <v>5624.3</v>
      </c>
      <c r="G4056" s="16">
        <v>2281</v>
      </c>
      <c r="H4056" s="16">
        <f t="shared" ref="H4056:H4069" si="146">G4056/E4056*100</f>
        <v>28.854059934474343</v>
      </c>
    </row>
    <row r="4057" spans="1:8" ht="14.1" customHeight="1">
      <c r="A4057" s="5">
        <v>344</v>
      </c>
      <c r="C4057" s="5" t="s">
        <v>320</v>
      </c>
    </row>
    <row r="4058" spans="1:8" ht="14.1" customHeight="1">
      <c r="A4058" s="5">
        <v>345</v>
      </c>
      <c r="C4058" s="5" t="s">
        <v>321</v>
      </c>
    </row>
    <row r="4059" spans="1:8" ht="14.1" customHeight="1">
      <c r="A4059" s="5">
        <v>443</v>
      </c>
      <c r="B4059" s="5" t="s">
        <v>1337</v>
      </c>
      <c r="C4059" s="10" t="s">
        <v>1338</v>
      </c>
    </row>
    <row r="4060" spans="1:8" ht="14.1" customHeight="1">
      <c r="A4060" s="5">
        <v>444</v>
      </c>
      <c r="B4060" s="5" t="s">
        <v>1038</v>
      </c>
      <c r="C4060" s="5" t="s">
        <v>192</v>
      </c>
    </row>
    <row r="4061" spans="1:8" ht="14.1" customHeight="1">
      <c r="A4061" s="5">
        <v>445</v>
      </c>
      <c r="C4061" s="5" t="s">
        <v>6</v>
      </c>
    </row>
    <row r="4062" spans="1:8" ht="14.1" customHeight="1">
      <c r="A4062" s="5">
        <v>446</v>
      </c>
      <c r="C4062" s="5" t="s">
        <v>7</v>
      </c>
    </row>
    <row r="4063" spans="1:8" ht="14.1" customHeight="1">
      <c r="A4063" s="5">
        <v>447</v>
      </c>
      <c r="C4063" s="5" t="s">
        <v>8</v>
      </c>
    </row>
    <row r="4064" spans="1:8" ht="14.1" customHeight="1">
      <c r="A4064" s="5">
        <v>448</v>
      </c>
      <c r="C4064" s="5" t="s">
        <v>9</v>
      </c>
      <c r="E4064" s="16">
        <v>5788</v>
      </c>
      <c r="F4064" s="16">
        <v>1537</v>
      </c>
      <c r="G4064" s="16">
        <v>4251</v>
      </c>
      <c r="H4064" s="16">
        <f t="shared" si="146"/>
        <v>73.445058742225285</v>
      </c>
    </row>
    <row r="4065" spans="1:8" ht="14.1" customHeight="1">
      <c r="A4065" s="5">
        <v>449</v>
      </c>
      <c r="B4065" s="5" t="s">
        <v>1040</v>
      </c>
      <c r="C4065" s="5" t="s">
        <v>192</v>
      </c>
    </row>
    <row r="4066" spans="1:8" ht="14.1" customHeight="1">
      <c r="A4066" s="5">
        <v>450</v>
      </c>
      <c r="C4066" s="5" t="s">
        <v>6</v>
      </c>
    </row>
    <row r="4067" spans="1:8" ht="14.1" customHeight="1">
      <c r="A4067" s="5">
        <v>451</v>
      </c>
      <c r="C4067" s="5" t="s">
        <v>7</v>
      </c>
    </row>
    <row r="4068" spans="1:8" ht="14.1" customHeight="1">
      <c r="A4068" s="5">
        <v>452</v>
      </c>
      <c r="C4068" s="5" t="s">
        <v>8</v>
      </c>
    </row>
    <row r="4069" spans="1:8" ht="14.1" customHeight="1">
      <c r="A4069" s="5">
        <v>453</v>
      </c>
      <c r="C4069" s="5" t="s">
        <v>9</v>
      </c>
      <c r="E4069" s="16">
        <v>5622</v>
      </c>
      <c r="F4069" s="16">
        <v>1608</v>
      </c>
      <c r="G4069" s="16">
        <v>4014</v>
      </c>
      <c r="H4069" s="16">
        <f t="shared" si="146"/>
        <v>71.398078975453572</v>
      </c>
    </row>
    <row r="4070" spans="1:8" ht="14.1" customHeight="1">
      <c r="A4070" s="5">
        <v>454</v>
      </c>
      <c r="B4070" s="5" t="s">
        <v>1339</v>
      </c>
      <c r="C4070" s="5" t="s">
        <v>1340</v>
      </c>
    </row>
    <row r="4071" spans="1:8" ht="14.1" customHeight="1">
      <c r="A4071" s="5">
        <v>455</v>
      </c>
      <c r="B4071" s="5" t="s">
        <v>322</v>
      </c>
      <c r="C4071" s="5" t="s">
        <v>1341</v>
      </c>
    </row>
    <row r="4072" spans="1:8" ht="14.1" customHeight="1">
      <c r="A4072" s="5">
        <v>456</v>
      </c>
      <c r="C4072" s="5" t="s">
        <v>1342</v>
      </c>
    </row>
    <row r="4073" spans="1:8" ht="14.1" customHeight="1">
      <c r="A4073" s="5">
        <v>457</v>
      </c>
      <c r="C4073" s="5" t="s">
        <v>1343</v>
      </c>
    </row>
    <row r="4074" spans="1:8" ht="14.1" customHeight="1">
      <c r="A4074" s="5">
        <v>458</v>
      </c>
      <c r="C4074" s="5" t="s">
        <v>1341</v>
      </c>
    </row>
    <row r="4075" spans="1:8" ht="14.1" customHeight="1">
      <c r="A4075" s="5">
        <v>459</v>
      </c>
      <c r="C4075" s="5" t="s">
        <v>1342</v>
      </c>
    </row>
    <row r="4076" spans="1:8" ht="14.1" customHeight="1">
      <c r="A4076" s="5">
        <v>460</v>
      </c>
      <c r="C4076" s="5" t="s">
        <v>1343</v>
      </c>
    </row>
    <row r="4077" spans="1:8" ht="14.1" customHeight="1">
      <c r="A4077" s="5">
        <v>461</v>
      </c>
      <c r="C4077" s="5" t="s">
        <v>1341</v>
      </c>
    </row>
    <row r="4078" spans="1:8" ht="14.1" customHeight="1">
      <c r="A4078" s="5">
        <v>462</v>
      </c>
      <c r="C4078" s="5" t="s">
        <v>1342</v>
      </c>
    </row>
    <row r="4079" spans="1:8" ht="14.1" customHeight="1">
      <c r="A4079" s="5">
        <v>463</v>
      </c>
      <c r="C4079" s="5" t="s">
        <v>1343</v>
      </c>
    </row>
    <row r="4080" spans="1:8" ht="14.1" customHeight="1">
      <c r="A4080" s="5">
        <v>464</v>
      </c>
      <c r="C4080" s="5" t="s">
        <v>1341</v>
      </c>
    </row>
    <row r="4081" spans="1:3" ht="14.1" customHeight="1">
      <c r="A4081" s="5">
        <v>465</v>
      </c>
      <c r="C4081" s="5" t="s">
        <v>1342</v>
      </c>
    </row>
    <row r="4082" spans="1:3" ht="14.1" customHeight="1">
      <c r="A4082" s="5">
        <v>466</v>
      </c>
      <c r="C4082" s="5" t="s">
        <v>1343</v>
      </c>
    </row>
    <row r="4083" spans="1:3" ht="14.1" customHeight="1">
      <c r="A4083" s="5">
        <v>467</v>
      </c>
      <c r="B4083" s="5" t="s">
        <v>323</v>
      </c>
      <c r="C4083" s="5" t="s">
        <v>1341</v>
      </c>
    </row>
    <row r="4084" spans="1:3" ht="14.1" customHeight="1">
      <c r="A4084" s="5">
        <v>468</v>
      </c>
      <c r="C4084" s="5" t="s">
        <v>1342</v>
      </c>
    </row>
    <row r="4085" spans="1:3" ht="14.1" customHeight="1">
      <c r="A4085" s="5">
        <v>469</v>
      </c>
      <c r="C4085" s="5" t="s">
        <v>1343</v>
      </c>
    </row>
    <row r="4086" spans="1:3" ht="14.1" customHeight="1">
      <c r="A4086" s="5">
        <v>470</v>
      </c>
      <c r="C4086" s="5" t="s">
        <v>1341</v>
      </c>
    </row>
    <row r="4087" spans="1:3" ht="14.1" customHeight="1">
      <c r="A4087" s="5">
        <v>471</v>
      </c>
      <c r="C4087" s="5" t="s">
        <v>1342</v>
      </c>
    </row>
    <row r="4088" spans="1:3" ht="14.1" customHeight="1">
      <c r="A4088" s="5">
        <v>472</v>
      </c>
      <c r="C4088" s="5" t="s">
        <v>1343</v>
      </c>
    </row>
    <row r="4089" spans="1:3" ht="14.1" customHeight="1">
      <c r="A4089" s="5">
        <v>473</v>
      </c>
      <c r="C4089" s="5" t="s">
        <v>1341</v>
      </c>
    </row>
    <row r="4090" spans="1:3" ht="14.1" customHeight="1">
      <c r="A4090" s="5">
        <v>474</v>
      </c>
      <c r="C4090" s="5" t="s">
        <v>1342</v>
      </c>
    </row>
    <row r="4091" spans="1:3" ht="14.1" customHeight="1">
      <c r="A4091" s="5">
        <v>475</v>
      </c>
      <c r="C4091" s="5" t="s">
        <v>1343</v>
      </c>
    </row>
    <row r="4092" spans="1:3" ht="14.1" customHeight="1">
      <c r="A4092" s="5">
        <v>476</v>
      </c>
      <c r="C4092" s="5" t="s">
        <v>1341</v>
      </c>
    </row>
    <row r="4093" spans="1:3" ht="14.1" customHeight="1">
      <c r="A4093" s="5">
        <v>477</v>
      </c>
      <c r="C4093" s="5" t="s">
        <v>1342</v>
      </c>
    </row>
    <row r="4094" spans="1:3" ht="14.1" customHeight="1">
      <c r="A4094" s="5">
        <v>478</v>
      </c>
      <c r="C4094" s="5" t="s">
        <v>1343</v>
      </c>
    </row>
    <row r="4095" spans="1:3" ht="14.1" customHeight="1">
      <c r="A4095" s="5">
        <v>646</v>
      </c>
      <c r="B4095" s="5" t="s">
        <v>1344</v>
      </c>
      <c r="C4095" s="5" t="s">
        <v>1345</v>
      </c>
    </row>
    <row r="4096" spans="1:3" ht="14.1" customHeight="1">
      <c r="A4096" s="5">
        <v>647</v>
      </c>
      <c r="B4096" s="5" t="s">
        <v>1346</v>
      </c>
      <c r="C4096" s="5" t="s">
        <v>1347</v>
      </c>
    </row>
    <row r="4097" spans="1:3" ht="14.1" customHeight="1">
      <c r="A4097" s="5">
        <v>648</v>
      </c>
      <c r="B4097" s="5" t="s">
        <v>495</v>
      </c>
      <c r="C4097" s="5" t="s">
        <v>1348</v>
      </c>
    </row>
    <row r="4098" spans="1:3" ht="14.1" customHeight="1">
      <c r="A4098" s="5">
        <v>649</v>
      </c>
      <c r="C4098" s="5" t="s">
        <v>1349</v>
      </c>
    </row>
    <row r="4099" spans="1:3" ht="14.1" customHeight="1">
      <c r="A4099" s="5">
        <v>650</v>
      </c>
      <c r="C4099" s="5" t="s">
        <v>1350</v>
      </c>
    </row>
    <row r="4100" spans="1:3" ht="14.1" customHeight="1">
      <c r="A4100" s="5">
        <v>651</v>
      </c>
      <c r="C4100" s="5" t="s">
        <v>1351</v>
      </c>
    </row>
    <row r="4101" spans="1:3" ht="14.1" customHeight="1">
      <c r="A4101" s="5">
        <v>652</v>
      </c>
      <c r="C4101" s="5" t="s">
        <v>1352</v>
      </c>
    </row>
    <row r="4102" spans="1:3" ht="14.1" customHeight="1">
      <c r="A4102" s="5">
        <v>653</v>
      </c>
      <c r="C4102" s="5" t="s">
        <v>1353</v>
      </c>
    </row>
    <row r="4103" spans="1:3" ht="14.1" customHeight="1">
      <c r="A4103" s="5">
        <v>654</v>
      </c>
      <c r="B4103" s="5" t="s">
        <v>1346</v>
      </c>
      <c r="C4103" s="5" t="s">
        <v>1347</v>
      </c>
    </row>
    <row r="4104" spans="1:3" ht="14.1" customHeight="1">
      <c r="A4104" s="5">
        <v>655</v>
      </c>
      <c r="B4104" s="5" t="s">
        <v>1354</v>
      </c>
      <c r="C4104" s="5" t="s">
        <v>1348</v>
      </c>
    </row>
    <row r="4105" spans="1:3" ht="14.1" customHeight="1">
      <c r="A4105" s="5">
        <v>656</v>
      </c>
      <c r="C4105" s="5" t="s">
        <v>1349</v>
      </c>
    </row>
    <row r="4106" spans="1:3" ht="14.1" customHeight="1">
      <c r="A4106" s="5">
        <v>657</v>
      </c>
      <c r="C4106" s="5" t="s">
        <v>1350</v>
      </c>
    </row>
    <row r="4107" spans="1:3" ht="14.1" customHeight="1">
      <c r="A4107" s="5">
        <v>658</v>
      </c>
      <c r="C4107" s="5" t="s">
        <v>1351</v>
      </c>
    </row>
    <row r="4108" spans="1:3" ht="14.1" customHeight="1">
      <c r="A4108" s="5">
        <v>659</v>
      </c>
      <c r="C4108" s="5" t="s">
        <v>1352</v>
      </c>
    </row>
    <row r="4109" spans="1:3" ht="14.1" customHeight="1">
      <c r="A4109" s="5">
        <v>660</v>
      </c>
      <c r="C4109" s="5" t="s">
        <v>1353</v>
      </c>
    </row>
    <row r="4110" spans="1:3" ht="14.1" customHeight="1">
      <c r="A4110" s="5">
        <v>661</v>
      </c>
      <c r="B4110" s="5" t="s">
        <v>324</v>
      </c>
      <c r="C4110" s="5" t="s">
        <v>1347</v>
      </c>
    </row>
    <row r="4111" spans="1:3" ht="14.1" customHeight="1">
      <c r="A4111" s="5">
        <v>662</v>
      </c>
      <c r="B4111" s="5" t="s">
        <v>1355</v>
      </c>
      <c r="C4111" s="5" t="s">
        <v>1348</v>
      </c>
    </row>
    <row r="4112" spans="1:3" ht="14.1" customHeight="1">
      <c r="A4112" s="5">
        <v>663</v>
      </c>
      <c r="C4112" s="5" t="s">
        <v>1349</v>
      </c>
    </row>
    <row r="4113" spans="1:3" ht="14.1" customHeight="1">
      <c r="A4113" s="5">
        <v>664</v>
      </c>
      <c r="C4113" s="5" t="s">
        <v>1350</v>
      </c>
    </row>
    <row r="4114" spans="1:3" ht="14.1" customHeight="1">
      <c r="A4114" s="5">
        <v>665</v>
      </c>
      <c r="C4114" s="5" t="s">
        <v>1351</v>
      </c>
    </row>
    <row r="4115" spans="1:3" ht="14.1" customHeight="1">
      <c r="A4115" s="5">
        <v>666</v>
      </c>
      <c r="C4115" s="5" t="s">
        <v>1352</v>
      </c>
    </row>
    <row r="4116" spans="1:3" ht="14.1" customHeight="1">
      <c r="A4116" s="5">
        <v>667</v>
      </c>
      <c r="C4116" s="5" t="s">
        <v>1353</v>
      </c>
    </row>
    <row r="4117" spans="1:3" ht="14.1" customHeight="1">
      <c r="A4117" s="5">
        <v>668</v>
      </c>
      <c r="B4117" s="5" t="s">
        <v>495</v>
      </c>
      <c r="C4117" s="5" t="s">
        <v>1347</v>
      </c>
    </row>
    <row r="4118" spans="1:3" ht="14.1" customHeight="1">
      <c r="A4118" s="5">
        <v>669</v>
      </c>
      <c r="C4118" s="5" t="s">
        <v>1348</v>
      </c>
    </row>
    <row r="4119" spans="1:3" ht="14.1" customHeight="1">
      <c r="A4119" s="5">
        <v>670</v>
      </c>
      <c r="C4119" s="5" t="s">
        <v>1349</v>
      </c>
    </row>
    <row r="4120" spans="1:3" ht="14.1" customHeight="1">
      <c r="A4120" s="5">
        <v>671</v>
      </c>
      <c r="C4120" s="5" t="s">
        <v>1350</v>
      </c>
    </row>
    <row r="4121" spans="1:3" ht="14.1" customHeight="1">
      <c r="A4121" s="5">
        <v>672</v>
      </c>
      <c r="C4121" s="5" t="s">
        <v>1351</v>
      </c>
    </row>
    <row r="4122" spans="1:3" ht="14.1" customHeight="1">
      <c r="A4122" s="5">
        <v>673</v>
      </c>
      <c r="C4122" s="5" t="s">
        <v>1352</v>
      </c>
    </row>
    <row r="4123" spans="1:3" ht="14.1" customHeight="1">
      <c r="A4123" s="5">
        <v>674</v>
      </c>
      <c r="C4123" s="5" t="s">
        <v>1353</v>
      </c>
    </row>
    <row r="4124" spans="1:3" ht="14.1" customHeight="1">
      <c r="A4124" s="5">
        <v>675</v>
      </c>
      <c r="B4124" s="5" t="s">
        <v>1354</v>
      </c>
      <c r="C4124" s="5" t="s">
        <v>1347</v>
      </c>
    </row>
    <row r="4125" spans="1:3" ht="14.1" customHeight="1">
      <c r="A4125" s="5">
        <v>676</v>
      </c>
      <c r="C4125" s="5" t="s">
        <v>1348</v>
      </c>
    </row>
    <row r="4126" spans="1:3" ht="14.1" customHeight="1">
      <c r="A4126" s="5">
        <v>677</v>
      </c>
      <c r="C4126" s="5" t="s">
        <v>1349</v>
      </c>
    </row>
    <row r="4127" spans="1:3" ht="14.1" customHeight="1">
      <c r="A4127" s="5">
        <v>678</v>
      </c>
      <c r="C4127" s="5" t="s">
        <v>1350</v>
      </c>
    </row>
    <row r="4128" spans="1:3" ht="14.1" customHeight="1">
      <c r="A4128" s="5">
        <v>679</v>
      </c>
      <c r="C4128" s="5" t="s">
        <v>1351</v>
      </c>
    </row>
    <row r="4129" spans="1:3" ht="14.1" customHeight="1">
      <c r="A4129" s="5">
        <v>680</v>
      </c>
      <c r="C4129" s="5" t="s">
        <v>1352</v>
      </c>
    </row>
    <row r="4130" spans="1:3" ht="14.1" customHeight="1">
      <c r="A4130" s="5">
        <v>681</v>
      </c>
      <c r="C4130" s="5" t="s">
        <v>1353</v>
      </c>
    </row>
    <row r="4131" spans="1:3" ht="14.1" customHeight="1">
      <c r="A4131" s="5">
        <v>698</v>
      </c>
      <c r="B4131" s="5" t="s">
        <v>1356</v>
      </c>
      <c r="C4131" s="5" t="s">
        <v>1357</v>
      </c>
    </row>
    <row r="4132" spans="1:3" ht="14.1" customHeight="1">
      <c r="A4132" s="5">
        <v>699</v>
      </c>
      <c r="C4132" s="5" t="s">
        <v>1358</v>
      </c>
    </row>
    <row r="4133" spans="1:3" ht="14.1" customHeight="1">
      <c r="A4133" s="5">
        <v>700</v>
      </c>
      <c r="C4133" s="5" t="s">
        <v>1359</v>
      </c>
    </row>
    <row r="4134" spans="1:3" ht="14.1" customHeight="1">
      <c r="A4134" s="5">
        <v>701</v>
      </c>
      <c r="C4134" s="5" t="s">
        <v>1360</v>
      </c>
    </row>
    <row r="4135" spans="1:3" ht="14.1" customHeight="1">
      <c r="A4135" s="5">
        <v>702</v>
      </c>
      <c r="C4135" s="5" t="s">
        <v>1361</v>
      </c>
    </row>
    <row r="4136" spans="1:3" ht="14.1" customHeight="1">
      <c r="A4136" s="5">
        <v>703</v>
      </c>
      <c r="C4136" s="5" t="s">
        <v>1358</v>
      </c>
    </row>
    <row r="4137" spans="1:3" ht="14.1" customHeight="1">
      <c r="A4137" s="5">
        <v>704</v>
      </c>
      <c r="C4137" s="5" t="s">
        <v>1359</v>
      </c>
    </row>
    <row r="4138" spans="1:3" ht="14.1" customHeight="1">
      <c r="A4138" s="5">
        <v>705</v>
      </c>
      <c r="C4138" s="5" t="s">
        <v>1360</v>
      </c>
    </row>
    <row r="4139" spans="1:3" ht="14.1" customHeight="1">
      <c r="A4139" s="5">
        <v>706</v>
      </c>
      <c r="C4139" s="5" t="s">
        <v>1361</v>
      </c>
    </row>
    <row r="4140" spans="1:3" ht="14.1" customHeight="1">
      <c r="A4140" s="5">
        <v>707</v>
      </c>
      <c r="B4140" s="5" t="s">
        <v>1362</v>
      </c>
      <c r="C4140" s="5" t="s">
        <v>1363</v>
      </c>
    </row>
    <row r="4141" spans="1:3" ht="14.1" customHeight="1">
      <c r="A4141" s="5">
        <v>708</v>
      </c>
      <c r="B4141" s="5" t="s">
        <v>1364</v>
      </c>
      <c r="C4141" s="5" t="s">
        <v>257</v>
      </c>
    </row>
    <row r="4142" spans="1:3" ht="14.1" customHeight="1">
      <c r="A4142" s="5">
        <v>709</v>
      </c>
      <c r="B4142" s="5" t="s">
        <v>1365</v>
      </c>
      <c r="C4142" s="5" t="s">
        <v>325</v>
      </c>
    </row>
    <row r="4143" spans="1:3" ht="14.1" customHeight="1">
      <c r="A4143" s="5">
        <v>710</v>
      </c>
      <c r="C4143" s="5" t="s">
        <v>261</v>
      </c>
    </row>
    <row r="4144" spans="1:3" ht="14.1" customHeight="1">
      <c r="A4144" s="5">
        <v>711</v>
      </c>
      <c r="C4144" s="5" t="s">
        <v>326</v>
      </c>
    </row>
    <row r="4145" spans="1:3" ht="14.1" customHeight="1">
      <c r="A4145" s="5">
        <v>712</v>
      </c>
      <c r="C4145" s="5" t="s">
        <v>327</v>
      </c>
    </row>
    <row r="4146" spans="1:3" ht="14.1" customHeight="1">
      <c r="A4146" s="5">
        <v>713</v>
      </c>
      <c r="B4146" s="5" t="s">
        <v>1366</v>
      </c>
      <c r="C4146" s="5" t="s">
        <v>257</v>
      </c>
    </row>
    <row r="4147" spans="1:3" ht="14.1" customHeight="1">
      <c r="A4147" s="5">
        <v>714</v>
      </c>
      <c r="C4147" s="5" t="s">
        <v>325</v>
      </c>
    </row>
    <row r="4148" spans="1:3" ht="14.1" customHeight="1">
      <c r="A4148" s="5">
        <v>715</v>
      </c>
      <c r="C4148" s="5" t="s">
        <v>261</v>
      </c>
    </row>
    <row r="4149" spans="1:3" ht="14.1" customHeight="1">
      <c r="A4149" s="5">
        <v>716</v>
      </c>
      <c r="C4149" s="5" t="s">
        <v>326</v>
      </c>
    </row>
    <row r="4150" spans="1:3" ht="14.1" customHeight="1">
      <c r="A4150" s="5">
        <v>717</v>
      </c>
      <c r="C4150" s="5" t="s">
        <v>327</v>
      </c>
    </row>
    <row r="4151" spans="1:3" ht="14.1" customHeight="1">
      <c r="A4151" s="5">
        <v>718</v>
      </c>
      <c r="B4151" s="5" t="s">
        <v>1364</v>
      </c>
      <c r="C4151" s="5" t="s">
        <v>257</v>
      </c>
    </row>
    <row r="4152" spans="1:3" ht="14.1" customHeight="1">
      <c r="A4152" s="5">
        <v>719</v>
      </c>
      <c r="C4152" s="5" t="s">
        <v>325</v>
      </c>
    </row>
    <row r="4153" spans="1:3" ht="14.1" customHeight="1">
      <c r="A4153" s="5">
        <v>720</v>
      </c>
      <c r="C4153" s="5" t="s">
        <v>261</v>
      </c>
    </row>
    <row r="4154" spans="1:3" ht="14.1" customHeight="1">
      <c r="A4154" s="5">
        <v>721</v>
      </c>
      <c r="C4154" s="5" t="s">
        <v>326</v>
      </c>
    </row>
    <row r="4155" spans="1:3" ht="14.1" customHeight="1">
      <c r="A4155" s="5">
        <v>722</v>
      </c>
      <c r="C4155" s="5" t="s">
        <v>327</v>
      </c>
    </row>
    <row r="4156" spans="1:3" ht="14.1" customHeight="1">
      <c r="A4156" s="5">
        <v>723</v>
      </c>
      <c r="B4156" s="5" t="s">
        <v>1366</v>
      </c>
      <c r="C4156" s="5" t="s">
        <v>257</v>
      </c>
    </row>
    <row r="4157" spans="1:3" ht="14.1" customHeight="1">
      <c r="A4157" s="5">
        <v>724</v>
      </c>
      <c r="C4157" s="5" t="s">
        <v>325</v>
      </c>
    </row>
    <row r="4158" spans="1:3" ht="14.1" customHeight="1">
      <c r="A4158" s="5">
        <v>725</v>
      </c>
      <c r="C4158" s="5" t="s">
        <v>261</v>
      </c>
    </row>
    <row r="4159" spans="1:3" ht="14.1" customHeight="1">
      <c r="A4159" s="5">
        <v>726</v>
      </c>
      <c r="C4159" s="5" t="s">
        <v>326</v>
      </c>
    </row>
    <row r="4160" spans="1:3" ht="14.1" customHeight="1">
      <c r="A4160" s="5">
        <v>727</v>
      </c>
      <c r="C4160" s="5" t="s">
        <v>327</v>
      </c>
    </row>
    <row r="4161" spans="1:3" ht="14.1" customHeight="1">
      <c r="A4161" s="5">
        <v>728</v>
      </c>
      <c r="B4161" s="5" t="s">
        <v>1364</v>
      </c>
      <c r="C4161" s="5" t="s">
        <v>257</v>
      </c>
    </row>
    <row r="4162" spans="1:3" ht="14.1" customHeight="1">
      <c r="A4162" s="5">
        <v>729</v>
      </c>
      <c r="C4162" s="5" t="s">
        <v>325</v>
      </c>
    </row>
    <row r="4163" spans="1:3" ht="14.1" customHeight="1">
      <c r="A4163" s="5">
        <v>730</v>
      </c>
      <c r="C4163" s="5" t="s">
        <v>261</v>
      </c>
    </row>
    <row r="4164" spans="1:3" ht="14.1" customHeight="1">
      <c r="A4164" s="5">
        <v>731</v>
      </c>
      <c r="C4164" s="5" t="s">
        <v>326</v>
      </c>
    </row>
    <row r="4165" spans="1:3" ht="14.1" customHeight="1">
      <c r="A4165" s="5">
        <v>732</v>
      </c>
      <c r="C4165" s="5" t="s">
        <v>327</v>
      </c>
    </row>
    <row r="4166" spans="1:3" ht="14.1" customHeight="1">
      <c r="A4166" s="5">
        <v>733</v>
      </c>
      <c r="B4166" s="5" t="s">
        <v>1366</v>
      </c>
      <c r="C4166" s="5" t="s">
        <v>257</v>
      </c>
    </row>
    <row r="4167" spans="1:3" ht="14.1" customHeight="1">
      <c r="A4167" s="5">
        <v>734</v>
      </c>
      <c r="C4167" s="5" t="s">
        <v>325</v>
      </c>
    </row>
    <row r="4168" spans="1:3" ht="14.1" customHeight="1">
      <c r="A4168" s="5">
        <v>735</v>
      </c>
      <c r="C4168" s="5" t="s">
        <v>261</v>
      </c>
    </row>
    <row r="4169" spans="1:3" ht="14.1" customHeight="1">
      <c r="A4169" s="5">
        <v>736</v>
      </c>
      <c r="C4169" s="5" t="s">
        <v>326</v>
      </c>
    </row>
    <row r="4170" spans="1:3" ht="14.1" customHeight="1">
      <c r="A4170" s="5">
        <v>737</v>
      </c>
      <c r="C4170" s="5" t="s">
        <v>327</v>
      </c>
    </row>
    <row r="4171" spans="1:3" ht="14.1" customHeight="1">
      <c r="A4171" s="5">
        <v>738</v>
      </c>
      <c r="B4171" s="5" t="s">
        <v>1364</v>
      </c>
      <c r="C4171" s="5" t="s">
        <v>257</v>
      </c>
    </row>
    <row r="4172" spans="1:3" ht="14.1" customHeight="1">
      <c r="A4172" s="5">
        <v>739</v>
      </c>
      <c r="C4172" s="5" t="s">
        <v>325</v>
      </c>
    </row>
    <row r="4173" spans="1:3" ht="14.1" customHeight="1">
      <c r="A4173" s="5">
        <v>740</v>
      </c>
      <c r="C4173" s="5" t="s">
        <v>261</v>
      </c>
    </row>
    <row r="4174" spans="1:3" ht="14.1" customHeight="1">
      <c r="A4174" s="5">
        <v>741</v>
      </c>
      <c r="C4174" s="5" t="s">
        <v>326</v>
      </c>
    </row>
    <row r="4175" spans="1:3" ht="14.1" customHeight="1">
      <c r="A4175" s="5">
        <v>742</v>
      </c>
      <c r="C4175" s="5" t="s">
        <v>327</v>
      </c>
    </row>
    <row r="4176" spans="1:3" ht="14.1" customHeight="1">
      <c r="A4176" s="5">
        <v>743</v>
      </c>
      <c r="B4176" s="5" t="s">
        <v>1366</v>
      </c>
      <c r="C4176" s="5" t="s">
        <v>257</v>
      </c>
    </row>
    <row r="4177" spans="1:3" ht="14.1" customHeight="1">
      <c r="A4177" s="5">
        <v>744</v>
      </c>
      <c r="C4177" s="5" t="s">
        <v>325</v>
      </c>
    </row>
    <row r="4178" spans="1:3" ht="14.1" customHeight="1">
      <c r="A4178" s="5">
        <v>745</v>
      </c>
      <c r="C4178" s="5" t="s">
        <v>261</v>
      </c>
    </row>
    <row r="4179" spans="1:3" ht="14.1" customHeight="1">
      <c r="A4179" s="5">
        <v>746</v>
      </c>
      <c r="C4179" s="5" t="s">
        <v>326</v>
      </c>
    </row>
    <row r="4180" spans="1:3" ht="14.1" customHeight="1">
      <c r="A4180" s="5">
        <v>747</v>
      </c>
      <c r="C4180" s="5" t="s">
        <v>327</v>
      </c>
    </row>
    <row r="4181" spans="1:3" ht="14.1" customHeight="1">
      <c r="A4181" s="5">
        <v>748</v>
      </c>
      <c r="B4181" s="5" t="s">
        <v>1367</v>
      </c>
      <c r="C4181" s="5" t="s">
        <v>1368</v>
      </c>
    </row>
    <row r="4182" spans="1:3" ht="14.1" customHeight="1">
      <c r="A4182" s="5">
        <v>749</v>
      </c>
      <c r="B4182" s="5" t="s">
        <v>1369</v>
      </c>
      <c r="C4182" s="5">
        <v>500</v>
      </c>
    </row>
    <row r="4183" spans="1:3" ht="14.1" customHeight="1">
      <c r="A4183" s="5">
        <v>750</v>
      </c>
      <c r="B4183" s="5" t="s">
        <v>328</v>
      </c>
      <c r="C4183" s="5">
        <v>209</v>
      </c>
    </row>
    <row r="4184" spans="1:3" ht="14.1" customHeight="1">
      <c r="A4184" s="5">
        <v>751</v>
      </c>
      <c r="B4184" s="5" t="s">
        <v>1370</v>
      </c>
      <c r="C4184" s="5">
        <v>2128</v>
      </c>
    </row>
    <row r="4185" spans="1:3" ht="14.1" customHeight="1">
      <c r="A4185" s="5">
        <v>752</v>
      </c>
      <c r="B4185" s="5" t="s">
        <v>329</v>
      </c>
      <c r="C4185" s="5">
        <v>469</v>
      </c>
    </row>
    <row r="4186" spans="1:3" ht="14.1" customHeight="1">
      <c r="A4186" s="5">
        <v>753</v>
      </c>
      <c r="B4186" s="5" t="s">
        <v>1371</v>
      </c>
      <c r="C4186" s="5">
        <v>807</v>
      </c>
    </row>
    <row r="4187" spans="1:3" ht="14.1" customHeight="1">
      <c r="A4187" s="5">
        <v>754</v>
      </c>
      <c r="B4187" s="5" t="s">
        <v>330</v>
      </c>
      <c r="C4187" s="5">
        <v>160</v>
      </c>
    </row>
    <row r="4188" spans="1:3" ht="14.1" customHeight="1">
      <c r="A4188" s="5">
        <v>755</v>
      </c>
      <c r="B4188" s="5" t="s">
        <v>1372</v>
      </c>
      <c r="C4188" s="5">
        <v>397</v>
      </c>
    </row>
    <row r="4189" spans="1:3" ht="14.1" customHeight="1">
      <c r="A4189" s="5">
        <v>756</v>
      </c>
      <c r="B4189" s="5" t="s">
        <v>331</v>
      </c>
      <c r="C4189" s="5">
        <v>137</v>
      </c>
    </row>
    <row r="4190" spans="1:3" ht="14.1" customHeight="1">
      <c r="A4190" s="5">
        <v>757</v>
      </c>
      <c r="B4190" s="5" t="s">
        <v>1373</v>
      </c>
      <c r="C4190" s="5">
        <v>863</v>
      </c>
    </row>
    <row r="4191" spans="1:3" ht="14.1" customHeight="1">
      <c r="A4191" s="5">
        <v>758</v>
      </c>
      <c r="B4191" s="5" t="s">
        <v>332</v>
      </c>
      <c r="C4191" s="5">
        <v>187</v>
      </c>
    </row>
    <row r="4192" spans="1:3" ht="14.1" customHeight="1">
      <c r="A4192" s="5">
        <v>759</v>
      </c>
      <c r="B4192" s="5" t="s">
        <v>1374</v>
      </c>
      <c r="C4192" s="5">
        <v>110</v>
      </c>
    </row>
    <row r="4193" spans="1:18" ht="14.1" customHeight="1">
      <c r="A4193" s="5">
        <v>760</v>
      </c>
      <c r="B4193" s="5" t="s">
        <v>333</v>
      </c>
      <c r="C4193" s="5">
        <v>374</v>
      </c>
    </row>
    <row r="4194" spans="1:18" ht="14.1" customHeight="1">
      <c r="A4194" s="5">
        <v>892</v>
      </c>
      <c r="B4194" s="5" t="s">
        <v>1375</v>
      </c>
      <c r="C4194" s="5" t="s">
        <v>1376</v>
      </c>
    </row>
    <row r="4195" spans="1:18" ht="14.1" customHeight="1">
      <c r="A4195" s="5">
        <v>893</v>
      </c>
      <c r="C4195" s="5" t="s">
        <v>229</v>
      </c>
    </row>
    <row r="4196" spans="1:18" ht="14.1" customHeight="1">
      <c r="A4196" s="5">
        <v>894</v>
      </c>
      <c r="C4196" s="5" t="s">
        <v>230</v>
      </c>
    </row>
    <row r="4197" spans="1:18" ht="14.1" customHeight="1">
      <c r="A4197" s="5">
        <v>895</v>
      </c>
      <c r="C4197" s="5" t="s">
        <v>231</v>
      </c>
    </row>
    <row r="4198" spans="1:18" ht="14.1" customHeight="1">
      <c r="A4198" s="5">
        <v>896</v>
      </c>
      <c r="C4198" s="5" t="s">
        <v>232</v>
      </c>
    </row>
    <row r="4199" spans="1:18" ht="14.1" customHeight="1">
      <c r="A4199" s="5">
        <v>897</v>
      </c>
      <c r="C4199" s="5" t="s">
        <v>233</v>
      </c>
      <c r="J4199" s="16">
        <v>6645</v>
      </c>
      <c r="K4199" s="16">
        <v>6240</v>
      </c>
      <c r="L4199" s="16">
        <v>405</v>
      </c>
      <c r="M4199" s="16">
        <f>L4199/J4199*100</f>
        <v>6.0948081264108351</v>
      </c>
    </row>
    <row r="4200" spans="1:18" ht="14.1" customHeight="1">
      <c r="A4200" s="5">
        <v>898</v>
      </c>
      <c r="C4200" s="5" t="s">
        <v>234</v>
      </c>
      <c r="E4200" s="16">
        <v>7237.5</v>
      </c>
      <c r="F4200" s="16">
        <v>5475</v>
      </c>
      <c r="G4200" s="16">
        <v>1762.5</v>
      </c>
      <c r="H4200" s="16">
        <f t="shared" ref="H4200:H4230" si="147">G4200/E4200*100</f>
        <v>24.352331606217618</v>
      </c>
      <c r="J4200" s="16">
        <v>7237.5</v>
      </c>
      <c r="K4200" s="16">
        <v>6240</v>
      </c>
      <c r="L4200" s="16">
        <v>997.5</v>
      </c>
      <c r="M4200" s="16">
        <f t="shared" ref="M4200:M4201" si="148">L4200/J4200*100</f>
        <v>13.78238341968912</v>
      </c>
      <c r="O4200" s="16">
        <v>7237.5</v>
      </c>
      <c r="P4200" s="16">
        <v>6630</v>
      </c>
      <c r="Q4200" s="16">
        <v>607.5</v>
      </c>
      <c r="R4200" s="16">
        <f>Q4200/O4200*100</f>
        <v>8.3937823834196887</v>
      </c>
    </row>
    <row r="4201" spans="1:18" ht="14.1" customHeight="1">
      <c r="A4201" s="5">
        <v>899</v>
      </c>
      <c r="C4201" s="5" t="s">
        <v>235</v>
      </c>
      <c r="J4201" s="16">
        <v>6877.5</v>
      </c>
      <c r="K4201" s="16">
        <v>6240</v>
      </c>
      <c r="L4201" s="16">
        <v>637.5</v>
      </c>
      <c r="M4201" s="16">
        <f t="shared" si="148"/>
        <v>9.269356597600872</v>
      </c>
    </row>
    <row r="4202" spans="1:18" ht="14.1" customHeight="1">
      <c r="A4202" s="5">
        <v>900</v>
      </c>
      <c r="C4202" s="5" t="s">
        <v>236</v>
      </c>
    </row>
    <row r="4203" spans="1:18" ht="14.1" customHeight="1">
      <c r="A4203" s="5">
        <v>901</v>
      </c>
      <c r="C4203" s="5" t="s">
        <v>237</v>
      </c>
      <c r="O4203" s="16">
        <v>6825</v>
      </c>
      <c r="P4203" s="16">
        <v>6630</v>
      </c>
      <c r="Q4203" s="16">
        <v>195</v>
      </c>
      <c r="R4203" s="16">
        <f t="shared" ref="R4203:R4204" si="149">Q4203/O4203*100</f>
        <v>2.8571428571428572</v>
      </c>
    </row>
    <row r="4204" spans="1:18" ht="14.1" customHeight="1">
      <c r="A4204" s="5">
        <v>902</v>
      </c>
      <c r="C4204" s="5" t="s">
        <v>238</v>
      </c>
      <c r="O4204" s="16">
        <v>6900</v>
      </c>
      <c r="P4204" s="16">
        <v>6630</v>
      </c>
      <c r="Q4204" s="16">
        <v>270</v>
      </c>
      <c r="R4204" s="16">
        <f t="shared" si="149"/>
        <v>3.9130434782608701</v>
      </c>
    </row>
    <row r="4205" spans="1:18" ht="14.1" customHeight="1">
      <c r="A4205" s="5">
        <v>903</v>
      </c>
      <c r="C4205" s="5" t="s">
        <v>239</v>
      </c>
    </row>
    <row r="4206" spans="1:18" ht="14.1" customHeight="1">
      <c r="A4206" s="5">
        <v>904</v>
      </c>
      <c r="C4206" s="5" t="s">
        <v>240</v>
      </c>
    </row>
    <row r="4207" spans="1:18" ht="14.1" customHeight="1">
      <c r="A4207" s="5">
        <v>905</v>
      </c>
      <c r="C4207" s="5" t="s">
        <v>241</v>
      </c>
    </row>
    <row r="4208" spans="1:18" ht="14.1" customHeight="1">
      <c r="A4208" s="5">
        <v>906</v>
      </c>
      <c r="C4208" s="5" t="s">
        <v>242</v>
      </c>
    </row>
    <row r="4209" spans="1:8" ht="14.1" customHeight="1">
      <c r="A4209" s="5">
        <v>926</v>
      </c>
      <c r="B4209" s="5" t="s">
        <v>1377</v>
      </c>
      <c r="C4209" s="5" t="s">
        <v>1186</v>
      </c>
    </row>
    <row r="4210" spans="1:8" ht="14.1" customHeight="1">
      <c r="A4210" s="5">
        <v>927</v>
      </c>
      <c r="B4210" s="5" t="s">
        <v>1378</v>
      </c>
      <c r="C4210" s="5" t="s">
        <v>36</v>
      </c>
    </row>
    <row r="4211" spans="1:8" ht="14.1" customHeight="1">
      <c r="A4211" s="5">
        <v>928</v>
      </c>
      <c r="B4211" s="5">
        <v>150</v>
      </c>
      <c r="C4211" s="5" t="s">
        <v>1379</v>
      </c>
    </row>
    <row r="4212" spans="1:8" ht="14.1" customHeight="1">
      <c r="A4212" s="5">
        <v>929</v>
      </c>
      <c r="B4212" s="5">
        <v>165</v>
      </c>
      <c r="C4212" s="5" t="s">
        <v>334</v>
      </c>
    </row>
    <row r="4213" spans="1:8" ht="14.1" customHeight="1">
      <c r="A4213" s="5">
        <v>930</v>
      </c>
      <c r="B4213" s="5" t="s">
        <v>1380</v>
      </c>
      <c r="C4213" s="5" t="s">
        <v>1381</v>
      </c>
    </row>
    <row r="4214" spans="1:8" ht="14.1" customHeight="1">
      <c r="A4214" s="5">
        <v>931</v>
      </c>
      <c r="B4214" s="5" t="s">
        <v>1382</v>
      </c>
      <c r="C4214" s="5" t="s">
        <v>0</v>
      </c>
    </row>
    <row r="4215" spans="1:8" ht="14.1" customHeight="1">
      <c r="A4215" s="5">
        <v>932</v>
      </c>
      <c r="C4215" s="5" t="s">
        <v>13</v>
      </c>
    </row>
    <row r="4216" spans="1:8" ht="14.1" customHeight="1">
      <c r="A4216" s="5">
        <v>933</v>
      </c>
      <c r="C4216" s="5" t="s">
        <v>14</v>
      </c>
      <c r="E4216" s="16">
        <v>8250</v>
      </c>
      <c r="F4216" s="16">
        <v>5516</v>
      </c>
      <c r="G4216" s="16">
        <v>2734</v>
      </c>
      <c r="H4216" s="16">
        <f t="shared" si="147"/>
        <v>33.139393939393941</v>
      </c>
    </row>
    <row r="4217" spans="1:8" ht="14.1" customHeight="1">
      <c r="A4217" s="5">
        <v>934</v>
      </c>
      <c r="C4217" s="5" t="s">
        <v>15</v>
      </c>
    </row>
    <row r="4218" spans="1:8" ht="14.1" customHeight="1">
      <c r="A4218" s="5">
        <v>935</v>
      </c>
      <c r="C4218" s="5" t="s">
        <v>16</v>
      </c>
    </row>
    <row r="4219" spans="1:8" ht="14.1" customHeight="1">
      <c r="A4219" s="5">
        <v>936</v>
      </c>
      <c r="B4219" s="5" t="s">
        <v>1383</v>
      </c>
      <c r="C4219" s="5" t="s">
        <v>0</v>
      </c>
    </row>
    <row r="4220" spans="1:8" ht="14.1" customHeight="1">
      <c r="A4220" s="5">
        <v>937</v>
      </c>
      <c r="C4220" s="5" t="s">
        <v>13</v>
      </c>
    </row>
    <row r="4221" spans="1:8" ht="14.1" customHeight="1">
      <c r="A4221" s="5">
        <v>938</v>
      </c>
      <c r="C4221" s="5" t="s">
        <v>14</v>
      </c>
    </row>
    <row r="4222" spans="1:8" ht="14.1" customHeight="1">
      <c r="A4222" s="5">
        <v>939</v>
      </c>
      <c r="C4222" s="5" t="s">
        <v>15</v>
      </c>
      <c r="E4222" s="16">
        <v>7484</v>
      </c>
      <c r="F4222" s="16">
        <v>4500</v>
      </c>
      <c r="G4222" s="16">
        <v>2984</v>
      </c>
      <c r="H4222" s="16">
        <f t="shared" si="147"/>
        <v>39.871726349545696</v>
      </c>
    </row>
    <row r="4223" spans="1:8" ht="14.1" customHeight="1">
      <c r="A4223" s="5">
        <v>940</v>
      </c>
      <c r="C4223" s="5" t="s">
        <v>16</v>
      </c>
    </row>
    <row r="4224" spans="1:8" ht="14.1" customHeight="1">
      <c r="A4224" s="5">
        <v>987</v>
      </c>
      <c r="B4224" s="5" t="s">
        <v>1384</v>
      </c>
      <c r="C4224" s="5" t="s">
        <v>1385</v>
      </c>
    </row>
    <row r="4225" spans="1:18" ht="14.1" customHeight="1">
      <c r="A4225" s="5">
        <v>988</v>
      </c>
      <c r="B4225" s="5" t="s">
        <v>1386</v>
      </c>
      <c r="C4225" s="5" t="s">
        <v>229</v>
      </c>
    </row>
    <row r="4226" spans="1:18" ht="14.1" customHeight="1">
      <c r="A4226" s="5">
        <v>989</v>
      </c>
      <c r="C4226" s="5" t="s">
        <v>230</v>
      </c>
    </row>
    <row r="4227" spans="1:18" ht="14.1" customHeight="1">
      <c r="A4227" s="5">
        <v>990</v>
      </c>
      <c r="C4227" s="5" t="s">
        <v>231</v>
      </c>
    </row>
    <row r="4228" spans="1:18" ht="14.1" customHeight="1">
      <c r="A4228" s="5">
        <v>991</v>
      </c>
      <c r="C4228" s="5" t="s">
        <v>232</v>
      </c>
    </row>
    <row r="4229" spans="1:18" ht="14.1" customHeight="1">
      <c r="A4229" s="5">
        <v>992</v>
      </c>
      <c r="C4229" s="5" t="s">
        <v>233</v>
      </c>
      <c r="J4229" s="16">
        <v>4497</v>
      </c>
      <c r="K4229" s="16">
        <v>4089</v>
      </c>
      <c r="L4229" s="16">
        <v>408</v>
      </c>
      <c r="M4229" s="16">
        <f>L4229/J4229*100</f>
        <v>9.0727151434289528</v>
      </c>
    </row>
    <row r="4230" spans="1:18" ht="14.1" customHeight="1">
      <c r="A4230" s="5">
        <v>993</v>
      </c>
      <c r="C4230" s="5" t="s">
        <v>234</v>
      </c>
      <c r="E4230" s="16">
        <v>5071.5</v>
      </c>
      <c r="F4230" s="16">
        <v>3409.5</v>
      </c>
      <c r="G4230" s="16">
        <v>1662</v>
      </c>
      <c r="H4230" s="16">
        <f t="shared" si="147"/>
        <v>32.771369417332153</v>
      </c>
      <c r="J4230" s="16">
        <v>5071.5</v>
      </c>
      <c r="K4230" s="16">
        <v>4089</v>
      </c>
      <c r="L4230" s="16">
        <v>982.5</v>
      </c>
      <c r="M4230" s="16">
        <f t="shared" ref="M4230:M4231" si="150">L4230/J4230*100</f>
        <v>19.372966577935522</v>
      </c>
      <c r="O4230" s="16">
        <v>5071.5</v>
      </c>
      <c r="P4230" s="16">
        <v>4129.5</v>
      </c>
      <c r="Q4230" s="16">
        <v>942</v>
      </c>
      <c r="R4230" s="16">
        <f>Q4230/O4230*100</f>
        <v>18.57438627624963</v>
      </c>
    </row>
    <row r="4231" spans="1:18" ht="14.1" customHeight="1">
      <c r="A4231" s="5">
        <v>994</v>
      </c>
      <c r="C4231" s="5" t="s">
        <v>235</v>
      </c>
      <c r="J4231" s="16">
        <v>4876.5</v>
      </c>
      <c r="K4231" s="16">
        <v>4089</v>
      </c>
      <c r="L4231" s="16">
        <v>787.5</v>
      </c>
      <c r="M4231" s="16">
        <f t="shared" si="150"/>
        <v>16.148877268532761</v>
      </c>
    </row>
    <row r="4232" spans="1:18" ht="14.1" customHeight="1">
      <c r="A4232" s="5">
        <v>995</v>
      </c>
      <c r="C4232" s="5" t="s">
        <v>236</v>
      </c>
    </row>
    <row r="4233" spans="1:18" ht="14.1" customHeight="1">
      <c r="A4233" s="5">
        <v>996</v>
      </c>
      <c r="C4233" s="5" t="s">
        <v>237</v>
      </c>
      <c r="O4233" s="16">
        <v>4470</v>
      </c>
      <c r="P4233" s="16">
        <v>4129.5</v>
      </c>
      <c r="Q4233" s="16">
        <v>340.5</v>
      </c>
      <c r="R4233" s="16">
        <f t="shared" ref="R4233:R4234" si="151">Q4233/O4233*100</f>
        <v>7.6174496644295306</v>
      </c>
    </row>
    <row r="4234" spans="1:18" ht="14.1" customHeight="1">
      <c r="A4234" s="5">
        <v>997</v>
      </c>
      <c r="C4234" s="5" t="s">
        <v>238</v>
      </c>
      <c r="O4234" s="16">
        <v>4938</v>
      </c>
      <c r="P4234" s="16">
        <v>4129.5</v>
      </c>
      <c r="Q4234" s="16">
        <v>808.5</v>
      </c>
      <c r="R4234" s="16">
        <f t="shared" si="151"/>
        <v>16.373025516403402</v>
      </c>
    </row>
    <row r="4235" spans="1:18" ht="14.1" customHeight="1">
      <c r="A4235" s="5">
        <v>998</v>
      </c>
      <c r="C4235" s="5" t="s">
        <v>239</v>
      </c>
    </row>
    <row r="4236" spans="1:18" ht="14.1" customHeight="1">
      <c r="A4236" s="5">
        <v>999</v>
      </c>
      <c r="C4236" s="5" t="s">
        <v>240</v>
      </c>
    </row>
    <row r="4237" spans="1:18" ht="14.1" customHeight="1">
      <c r="A4237" s="5">
        <v>1000</v>
      </c>
      <c r="C4237" s="5" t="s">
        <v>241</v>
      </c>
    </row>
    <row r="4238" spans="1:18" ht="14.1" customHeight="1">
      <c r="A4238" s="5">
        <v>1001</v>
      </c>
      <c r="C4238" s="5" t="s">
        <v>242</v>
      </c>
    </row>
    <row r="4239" spans="1:18" ht="14.1" customHeight="1">
      <c r="A4239" s="5">
        <v>1564</v>
      </c>
      <c r="B4239" s="5" t="s">
        <v>1387</v>
      </c>
      <c r="C4239" s="5" t="s">
        <v>1388</v>
      </c>
    </row>
    <row r="4240" spans="1:18" ht="14.1" customHeight="1">
      <c r="A4240" s="5">
        <v>1565</v>
      </c>
      <c r="B4240" s="5" t="s">
        <v>1389</v>
      </c>
      <c r="C4240" s="5" t="s">
        <v>1390</v>
      </c>
    </row>
    <row r="4241" spans="1:3" ht="14.1" customHeight="1">
      <c r="A4241" s="5">
        <v>1566</v>
      </c>
      <c r="C4241" s="5" t="s">
        <v>1391</v>
      </c>
    </row>
    <row r="4242" spans="1:3" ht="14.1" customHeight="1">
      <c r="A4242" s="5">
        <v>1567</v>
      </c>
      <c r="C4242" s="5" t="s">
        <v>1392</v>
      </c>
    </row>
    <row r="4243" spans="1:3" ht="14.1" customHeight="1">
      <c r="A4243" s="5">
        <v>1568</v>
      </c>
      <c r="B4243" s="5" t="s">
        <v>1393</v>
      </c>
      <c r="C4243" s="5" t="s">
        <v>1390</v>
      </c>
    </row>
    <row r="4244" spans="1:3" ht="14.1" customHeight="1">
      <c r="A4244" s="5">
        <v>1569</v>
      </c>
      <c r="C4244" s="5" t="s">
        <v>1391</v>
      </c>
    </row>
    <row r="4245" spans="1:3" ht="14.1" customHeight="1">
      <c r="A4245" s="5">
        <v>1570</v>
      </c>
      <c r="C4245" s="5" t="s">
        <v>1392</v>
      </c>
    </row>
    <row r="4246" spans="1:3" ht="14.1" customHeight="1">
      <c r="A4246" s="5">
        <v>1571</v>
      </c>
      <c r="B4246" s="5" t="s">
        <v>1389</v>
      </c>
      <c r="C4246" s="5" t="s">
        <v>1394</v>
      </c>
    </row>
    <row r="4247" spans="1:3" ht="14.1" customHeight="1">
      <c r="A4247" s="5">
        <v>1572</v>
      </c>
      <c r="C4247" s="5" t="s">
        <v>1395</v>
      </c>
    </row>
    <row r="4248" spans="1:3" ht="14.1" customHeight="1">
      <c r="A4248" s="5">
        <v>1573</v>
      </c>
      <c r="C4248" s="5" t="s">
        <v>1396</v>
      </c>
    </row>
    <row r="4249" spans="1:3" ht="14.1" customHeight="1">
      <c r="A4249" s="5">
        <v>1574</v>
      </c>
      <c r="B4249" s="5" t="s">
        <v>1393</v>
      </c>
      <c r="C4249" s="5" t="s">
        <v>1394</v>
      </c>
    </row>
    <row r="4250" spans="1:3" ht="14.1" customHeight="1">
      <c r="A4250" s="5">
        <v>1575</v>
      </c>
      <c r="C4250" s="5" t="s">
        <v>1395</v>
      </c>
    </row>
    <row r="4251" spans="1:3" ht="14.1" customHeight="1">
      <c r="A4251" s="5">
        <v>1576</v>
      </c>
      <c r="C4251" s="5" t="s">
        <v>1396</v>
      </c>
    </row>
    <row r="4252" spans="1:3" ht="14.1" customHeight="1">
      <c r="A4252" s="5">
        <v>1655</v>
      </c>
      <c r="B4252" s="5" t="s">
        <v>1397</v>
      </c>
      <c r="C4252" s="5" t="s">
        <v>1398</v>
      </c>
    </row>
    <row r="4253" spans="1:3" ht="14.1" customHeight="1">
      <c r="A4253" s="5">
        <v>1656</v>
      </c>
      <c r="B4253" s="5" t="s">
        <v>1399</v>
      </c>
      <c r="C4253" s="5" t="s">
        <v>17</v>
      </c>
    </row>
    <row r="4254" spans="1:3" ht="14.1" customHeight="1">
      <c r="A4254" s="5">
        <v>1657</v>
      </c>
      <c r="C4254" s="5" t="s">
        <v>36</v>
      </c>
    </row>
    <row r="4255" spans="1:3" ht="14.1" customHeight="1">
      <c r="A4255" s="5">
        <v>1658</v>
      </c>
      <c r="C4255" s="5" t="s">
        <v>38</v>
      </c>
    </row>
    <row r="4256" spans="1:3" ht="14.1" customHeight="1">
      <c r="A4256" s="5">
        <v>1659</v>
      </c>
      <c r="C4256" s="5" t="s">
        <v>48</v>
      </c>
    </row>
    <row r="4257" spans="1:3" ht="14.1" customHeight="1">
      <c r="A4257" s="5">
        <v>1660</v>
      </c>
      <c r="C4257" s="5" t="s">
        <v>49</v>
      </c>
    </row>
    <row r="4258" spans="1:3" ht="14.1" customHeight="1">
      <c r="A4258" s="5">
        <v>1661</v>
      </c>
      <c r="C4258" s="5" t="s">
        <v>50</v>
      </c>
    </row>
    <row r="4259" spans="1:3" ht="14.1" customHeight="1">
      <c r="A4259" s="5">
        <v>1662</v>
      </c>
      <c r="C4259" s="5" t="s">
        <v>1400</v>
      </c>
    </row>
    <row r="4260" spans="1:3" ht="14.1" customHeight="1">
      <c r="A4260" s="5">
        <v>1663</v>
      </c>
      <c r="C4260" s="5" t="s">
        <v>1401</v>
      </c>
    </row>
    <row r="4261" spans="1:3" ht="14.1" customHeight="1">
      <c r="A4261" s="5">
        <v>1664</v>
      </c>
      <c r="C4261" s="5" t="s">
        <v>1402</v>
      </c>
    </row>
    <row r="4262" spans="1:3" ht="14.1" customHeight="1">
      <c r="A4262" s="5">
        <v>1665</v>
      </c>
      <c r="C4262" s="5" t="s">
        <v>1403</v>
      </c>
    </row>
    <row r="4263" spans="1:3" ht="14.1" customHeight="1">
      <c r="A4263" s="5">
        <v>1666</v>
      </c>
      <c r="C4263" s="5" t="s">
        <v>694</v>
      </c>
    </row>
    <row r="4264" spans="1:3" ht="14.1" customHeight="1">
      <c r="A4264" s="5">
        <v>1667</v>
      </c>
      <c r="B4264" s="5">
        <v>1992</v>
      </c>
      <c r="C4264" s="5" t="s">
        <v>1404</v>
      </c>
    </row>
    <row r="4265" spans="1:3" ht="14.1" customHeight="1">
      <c r="A4265" s="5">
        <v>1668</v>
      </c>
      <c r="C4265" s="5" t="s">
        <v>1405</v>
      </c>
    </row>
    <row r="4266" spans="1:3" ht="14.1" customHeight="1">
      <c r="A4266" s="5">
        <v>1669</v>
      </c>
      <c r="B4266" s="5">
        <v>1993</v>
      </c>
      <c r="C4266" s="5" t="s">
        <v>1404</v>
      </c>
    </row>
    <row r="4267" spans="1:3" ht="14.1" customHeight="1">
      <c r="A4267" s="5">
        <v>1670</v>
      </c>
      <c r="C4267" s="5" t="s">
        <v>1405</v>
      </c>
    </row>
    <row r="4268" spans="1:3" ht="14.1" customHeight="1">
      <c r="A4268" s="5">
        <v>1671</v>
      </c>
      <c r="B4268" s="5">
        <v>1994</v>
      </c>
      <c r="C4268" s="5" t="s">
        <v>1404</v>
      </c>
    </row>
    <row r="4269" spans="1:3" ht="14.1" customHeight="1">
      <c r="A4269" s="5">
        <v>1672</v>
      </c>
      <c r="C4269" s="5" t="s">
        <v>1405</v>
      </c>
    </row>
    <row r="4270" spans="1:3" ht="14.1" customHeight="1">
      <c r="A4270" s="5">
        <v>1673</v>
      </c>
      <c r="B4270" s="5">
        <v>1995</v>
      </c>
      <c r="C4270" s="5" t="s">
        <v>1404</v>
      </c>
    </row>
    <row r="4271" spans="1:3" ht="14.1" customHeight="1">
      <c r="A4271" s="5">
        <v>1674</v>
      </c>
      <c r="C4271" s="5" t="s">
        <v>1405</v>
      </c>
    </row>
    <row r="4272" spans="1:3" ht="14.1" customHeight="1">
      <c r="A4272" s="5">
        <v>1675</v>
      </c>
      <c r="B4272" s="5">
        <v>1996</v>
      </c>
      <c r="C4272" s="5" t="s">
        <v>1404</v>
      </c>
    </row>
    <row r="4273" spans="1:3" ht="14.1" customHeight="1">
      <c r="A4273" s="5">
        <v>1676</v>
      </c>
      <c r="C4273" s="5" t="s">
        <v>1405</v>
      </c>
    </row>
    <row r="4274" spans="1:3" ht="14.1" customHeight="1">
      <c r="A4274" s="5">
        <v>1677</v>
      </c>
      <c r="B4274" s="5">
        <v>1997</v>
      </c>
      <c r="C4274" s="5" t="s">
        <v>1404</v>
      </c>
    </row>
    <row r="4275" spans="1:3" ht="14.1" customHeight="1">
      <c r="A4275" s="5">
        <v>1678</v>
      </c>
      <c r="C4275" s="5" t="s">
        <v>1405</v>
      </c>
    </row>
    <row r="4276" spans="1:3" ht="14.1" customHeight="1">
      <c r="A4276" s="5">
        <v>1679</v>
      </c>
      <c r="B4276" s="5">
        <v>1998</v>
      </c>
      <c r="C4276" s="5" t="s">
        <v>1404</v>
      </c>
    </row>
    <row r="4277" spans="1:3" ht="14.1" customHeight="1">
      <c r="A4277" s="5">
        <v>1680</v>
      </c>
      <c r="C4277" s="5" t="s">
        <v>1405</v>
      </c>
    </row>
    <row r="4278" spans="1:3" ht="14.1" customHeight="1">
      <c r="A4278" s="5">
        <v>1681</v>
      </c>
      <c r="B4278" s="5">
        <v>1999</v>
      </c>
      <c r="C4278" s="5" t="s">
        <v>1404</v>
      </c>
    </row>
    <row r="4279" spans="1:3" ht="14.1" customHeight="1">
      <c r="A4279" s="5">
        <v>1682</v>
      </c>
      <c r="C4279" s="5" t="s">
        <v>1405</v>
      </c>
    </row>
    <row r="4280" spans="1:3" ht="14.1" customHeight="1">
      <c r="A4280" s="5">
        <v>1683</v>
      </c>
      <c r="B4280" s="5">
        <v>2000</v>
      </c>
      <c r="C4280" s="5" t="s">
        <v>1404</v>
      </c>
    </row>
    <row r="4281" spans="1:3" ht="14.1" customHeight="1">
      <c r="A4281" s="5">
        <v>1684</v>
      </c>
      <c r="C4281" s="5" t="s">
        <v>1405</v>
      </c>
    </row>
    <row r="4282" spans="1:3" ht="14.1" customHeight="1">
      <c r="A4282" s="5">
        <v>1685</v>
      </c>
      <c r="B4282" s="5">
        <v>2001</v>
      </c>
      <c r="C4282" s="5" t="s">
        <v>1404</v>
      </c>
    </row>
    <row r="4283" spans="1:3" ht="14.1" customHeight="1">
      <c r="A4283" s="5">
        <v>1686</v>
      </c>
      <c r="C4283" s="5" t="s">
        <v>1405</v>
      </c>
    </row>
    <row r="4284" spans="1:3" ht="14.1" customHeight="1">
      <c r="A4284" s="5">
        <v>1687</v>
      </c>
      <c r="B4284" s="5" t="s">
        <v>1406</v>
      </c>
      <c r="C4284" s="5" t="s">
        <v>1407</v>
      </c>
    </row>
    <row r="4285" spans="1:3" ht="14.1" customHeight="1">
      <c r="A4285" s="5">
        <v>1688</v>
      </c>
      <c r="B4285" s="5" t="s">
        <v>1408</v>
      </c>
      <c r="C4285" s="5" t="s">
        <v>1407</v>
      </c>
    </row>
    <row r="4286" spans="1:3" ht="14.1" customHeight="1">
      <c r="A4286" s="5">
        <v>1689</v>
      </c>
      <c r="B4286" s="5" t="s">
        <v>1409</v>
      </c>
      <c r="C4286" s="5" t="s">
        <v>1407</v>
      </c>
    </row>
    <row r="4287" spans="1:3" ht="14.1" customHeight="1">
      <c r="A4287" s="5">
        <v>1690</v>
      </c>
      <c r="B4287" s="5" t="s">
        <v>1410</v>
      </c>
      <c r="C4287" s="5" t="s">
        <v>1407</v>
      </c>
    </row>
    <row r="4288" spans="1:3" ht="14.1" customHeight="1">
      <c r="A4288" s="5">
        <v>1691</v>
      </c>
      <c r="B4288" s="5" t="s">
        <v>1411</v>
      </c>
      <c r="C4288" s="5" t="s">
        <v>1407</v>
      </c>
    </row>
    <row r="4289" spans="1:3" ht="14.1" customHeight="1">
      <c r="A4289" s="5">
        <v>1692</v>
      </c>
      <c r="B4289" s="5" t="s">
        <v>1412</v>
      </c>
      <c r="C4289" s="5" t="s">
        <v>1407</v>
      </c>
    </row>
    <row r="4290" spans="1:3" ht="14.1" customHeight="1">
      <c r="A4290" s="5">
        <v>1693</v>
      </c>
      <c r="B4290" s="5" t="s">
        <v>1413</v>
      </c>
      <c r="C4290" s="5" t="s">
        <v>1407</v>
      </c>
    </row>
    <row r="4291" spans="1:3" ht="14.1" customHeight="1">
      <c r="A4291" s="5">
        <v>1694</v>
      </c>
      <c r="B4291" s="5" t="s">
        <v>1414</v>
      </c>
      <c r="C4291" s="5" t="s">
        <v>1407</v>
      </c>
    </row>
    <row r="4292" spans="1:3" ht="14.1" customHeight="1">
      <c r="A4292" s="5">
        <v>1695</v>
      </c>
      <c r="B4292" s="5" t="s">
        <v>1415</v>
      </c>
      <c r="C4292" s="5" t="s">
        <v>1407</v>
      </c>
    </row>
    <row r="4293" spans="1:3" ht="14.1" customHeight="1">
      <c r="A4293" s="5">
        <v>1696</v>
      </c>
      <c r="B4293" s="5" t="s">
        <v>1416</v>
      </c>
      <c r="C4293" s="5" t="s">
        <v>1407</v>
      </c>
    </row>
    <row r="4294" spans="1:3" ht="14.1" customHeight="1">
      <c r="A4294" s="5">
        <v>1880</v>
      </c>
      <c r="B4294" s="5" t="s">
        <v>1417</v>
      </c>
      <c r="C4294" s="5" t="s">
        <v>1418</v>
      </c>
    </row>
    <row r="4295" spans="1:3" ht="14.1" customHeight="1">
      <c r="A4295" s="5">
        <v>1881</v>
      </c>
      <c r="B4295" s="5" t="s">
        <v>1419</v>
      </c>
      <c r="C4295" s="5" t="s">
        <v>335</v>
      </c>
    </row>
    <row r="4296" spans="1:3" ht="14.1" customHeight="1">
      <c r="A4296" s="5">
        <v>1882</v>
      </c>
      <c r="C4296" s="5" t="s">
        <v>211</v>
      </c>
    </row>
    <row r="4297" spans="1:3" ht="14.1" customHeight="1">
      <c r="A4297" s="5">
        <v>1883</v>
      </c>
      <c r="C4297" s="5" t="s">
        <v>336</v>
      </c>
    </row>
    <row r="4298" spans="1:3" ht="14.1" customHeight="1">
      <c r="A4298" s="5">
        <v>1884</v>
      </c>
      <c r="C4298" s="5" t="s">
        <v>212</v>
      </c>
    </row>
    <row r="4299" spans="1:3" ht="14.1" customHeight="1">
      <c r="A4299" s="5">
        <v>1885</v>
      </c>
      <c r="C4299" s="5" t="s">
        <v>337</v>
      </c>
    </row>
    <row r="4300" spans="1:3" ht="14.1" customHeight="1">
      <c r="A4300" s="5">
        <v>1886</v>
      </c>
      <c r="C4300" s="5" t="s">
        <v>213</v>
      </c>
    </row>
    <row r="4301" spans="1:3" ht="14.1" customHeight="1">
      <c r="A4301" s="5">
        <v>1887</v>
      </c>
      <c r="B4301" s="5" t="s">
        <v>1420</v>
      </c>
      <c r="C4301" s="5" t="s">
        <v>335</v>
      </c>
    </row>
    <row r="4302" spans="1:3" ht="14.1" customHeight="1">
      <c r="A4302" s="5">
        <v>1888</v>
      </c>
      <c r="C4302" s="5" t="s">
        <v>211</v>
      </c>
    </row>
    <row r="4303" spans="1:3" ht="14.1" customHeight="1">
      <c r="A4303" s="5">
        <v>1889</v>
      </c>
      <c r="C4303" s="5" t="s">
        <v>336</v>
      </c>
    </row>
    <row r="4304" spans="1:3" ht="14.1" customHeight="1">
      <c r="A4304" s="5">
        <v>1890</v>
      </c>
      <c r="C4304" s="5" t="s">
        <v>212</v>
      </c>
    </row>
    <row r="4305" spans="1:3" ht="14.1" customHeight="1">
      <c r="A4305" s="5">
        <v>1891</v>
      </c>
      <c r="C4305" s="5" t="s">
        <v>337</v>
      </c>
    </row>
    <row r="4306" spans="1:3" ht="14.1" customHeight="1">
      <c r="A4306" s="5">
        <v>1892</v>
      </c>
      <c r="C4306" s="5" t="s">
        <v>213</v>
      </c>
    </row>
    <row r="4307" spans="1:3" ht="14.1" customHeight="1">
      <c r="A4307" s="5">
        <v>1893</v>
      </c>
      <c r="B4307" s="5" t="s">
        <v>1421</v>
      </c>
      <c r="C4307" s="5" t="s">
        <v>335</v>
      </c>
    </row>
    <row r="4308" spans="1:3" ht="14.1" customHeight="1">
      <c r="A4308" s="5">
        <v>1894</v>
      </c>
      <c r="C4308" s="5" t="s">
        <v>211</v>
      </c>
    </row>
    <row r="4309" spans="1:3" ht="14.1" customHeight="1">
      <c r="A4309" s="5">
        <v>1895</v>
      </c>
      <c r="C4309" s="5" t="s">
        <v>336</v>
      </c>
    </row>
    <row r="4310" spans="1:3" ht="14.1" customHeight="1">
      <c r="A4310" s="5">
        <v>1896</v>
      </c>
      <c r="C4310" s="5" t="s">
        <v>212</v>
      </c>
    </row>
    <row r="4311" spans="1:3" ht="14.1" customHeight="1">
      <c r="A4311" s="5">
        <v>1897</v>
      </c>
      <c r="C4311" s="5" t="s">
        <v>337</v>
      </c>
    </row>
    <row r="4312" spans="1:3" ht="14.1" customHeight="1">
      <c r="A4312" s="5">
        <v>1898</v>
      </c>
      <c r="C4312" s="5" t="s">
        <v>213</v>
      </c>
    </row>
    <row r="4313" spans="1:3" ht="14.1" customHeight="1">
      <c r="A4313" s="5">
        <v>1899</v>
      </c>
      <c r="B4313" s="5" t="s">
        <v>1422</v>
      </c>
      <c r="C4313" s="5" t="s">
        <v>335</v>
      </c>
    </row>
    <row r="4314" spans="1:3" ht="14.1" customHeight="1">
      <c r="A4314" s="5">
        <v>1900</v>
      </c>
      <c r="C4314" s="5" t="s">
        <v>211</v>
      </c>
    </row>
    <row r="4315" spans="1:3" ht="14.1" customHeight="1">
      <c r="A4315" s="5">
        <v>1901</v>
      </c>
      <c r="C4315" s="5" t="s">
        <v>336</v>
      </c>
    </row>
    <row r="4316" spans="1:3" ht="14.1" customHeight="1">
      <c r="A4316" s="5">
        <v>1902</v>
      </c>
      <c r="C4316" s="5" t="s">
        <v>212</v>
      </c>
    </row>
    <row r="4317" spans="1:3" ht="14.1" customHeight="1">
      <c r="A4317" s="5">
        <v>1903</v>
      </c>
      <c r="C4317" s="5" t="s">
        <v>337</v>
      </c>
    </row>
    <row r="4318" spans="1:3" ht="14.1" customHeight="1">
      <c r="A4318" s="5">
        <v>1904</v>
      </c>
      <c r="C4318" s="5" t="s">
        <v>213</v>
      </c>
    </row>
    <row r="4319" spans="1:3" ht="14.1" customHeight="1">
      <c r="A4319" s="5">
        <v>1905</v>
      </c>
      <c r="B4319" s="5" t="s">
        <v>1423</v>
      </c>
      <c r="C4319" s="5" t="s">
        <v>335</v>
      </c>
    </row>
    <row r="4320" spans="1:3" ht="14.1" customHeight="1">
      <c r="A4320" s="5">
        <v>1906</v>
      </c>
      <c r="C4320" s="5" t="s">
        <v>211</v>
      </c>
    </row>
    <row r="4321" spans="1:3" ht="14.1" customHeight="1">
      <c r="A4321" s="5">
        <v>1907</v>
      </c>
      <c r="C4321" s="5" t="s">
        <v>336</v>
      </c>
    </row>
    <row r="4322" spans="1:3" ht="14.1" customHeight="1">
      <c r="A4322" s="5">
        <v>1908</v>
      </c>
      <c r="C4322" s="5" t="s">
        <v>212</v>
      </c>
    </row>
    <row r="4323" spans="1:3" ht="14.1" customHeight="1">
      <c r="A4323" s="5">
        <v>1909</v>
      </c>
      <c r="C4323" s="5" t="s">
        <v>337</v>
      </c>
    </row>
    <row r="4324" spans="1:3" ht="14.1" customHeight="1">
      <c r="A4324" s="5">
        <v>1910</v>
      </c>
      <c r="C4324" s="5" t="s">
        <v>213</v>
      </c>
    </row>
    <row r="4325" spans="1:3" ht="14.1" customHeight="1">
      <c r="A4325" s="5">
        <v>1911</v>
      </c>
      <c r="B4325" s="5" t="s">
        <v>1424</v>
      </c>
      <c r="C4325" s="5" t="s">
        <v>335</v>
      </c>
    </row>
    <row r="4326" spans="1:3" ht="14.1" customHeight="1">
      <c r="A4326" s="5">
        <v>1912</v>
      </c>
      <c r="C4326" s="5" t="s">
        <v>211</v>
      </c>
    </row>
    <row r="4327" spans="1:3" ht="14.1" customHeight="1">
      <c r="A4327" s="5">
        <v>1913</v>
      </c>
      <c r="C4327" s="5" t="s">
        <v>336</v>
      </c>
    </row>
    <row r="4328" spans="1:3" ht="14.1" customHeight="1">
      <c r="A4328" s="5">
        <v>1914</v>
      </c>
      <c r="C4328" s="5" t="s">
        <v>212</v>
      </c>
    </row>
    <row r="4329" spans="1:3" ht="14.1" customHeight="1">
      <c r="A4329" s="5">
        <v>1915</v>
      </c>
      <c r="C4329" s="5" t="s">
        <v>337</v>
      </c>
    </row>
    <row r="4330" spans="1:3" ht="14.1" customHeight="1">
      <c r="A4330" s="5">
        <v>1916</v>
      </c>
      <c r="C4330" s="5" t="s">
        <v>213</v>
      </c>
    </row>
    <row r="4331" spans="1:3" ht="14.1" customHeight="1">
      <c r="A4331" s="5">
        <v>1917</v>
      </c>
    </row>
    <row r="4332" spans="1:3" ht="14.1" customHeight="1">
      <c r="A4332" s="5">
        <v>1918</v>
      </c>
      <c r="B4332" s="5" t="s">
        <v>1425</v>
      </c>
      <c r="C4332" s="5" t="s">
        <v>75</v>
      </c>
    </row>
    <row r="4333" spans="1:3" ht="14.1" customHeight="1">
      <c r="A4333" s="5">
        <v>1919</v>
      </c>
      <c r="C4333" s="5" t="s">
        <v>338</v>
      </c>
    </row>
    <row r="4334" spans="1:3" ht="14.1" customHeight="1">
      <c r="A4334" s="5">
        <v>1920</v>
      </c>
      <c r="C4334" s="5" t="s">
        <v>339</v>
      </c>
    </row>
    <row r="4335" spans="1:3" ht="14.1" customHeight="1">
      <c r="A4335" s="5">
        <v>1921</v>
      </c>
      <c r="C4335" s="5" t="s">
        <v>340</v>
      </c>
    </row>
    <row r="4336" spans="1:3" ht="14.1" customHeight="1">
      <c r="A4336" s="5">
        <v>1922</v>
      </c>
      <c r="B4336" s="5" t="s">
        <v>1420</v>
      </c>
      <c r="C4336" s="5" t="s">
        <v>75</v>
      </c>
    </row>
    <row r="4337" spans="1:3" ht="14.1" customHeight="1">
      <c r="A4337" s="5">
        <v>1923</v>
      </c>
      <c r="C4337" s="5" t="s">
        <v>338</v>
      </c>
    </row>
    <row r="4338" spans="1:3" ht="14.1" customHeight="1">
      <c r="A4338" s="5">
        <v>1924</v>
      </c>
      <c r="C4338" s="5" t="s">
        <v>339</v>
      </c>
    </row>
    <row r="4339" spans="1:3" ht="14.1" customHeight="1">
      <c r="A4339" s="5">
        <v>1925</v>
      </c>
      <c r="C4339" s="5" t="s">
        <v>340</v>
      </c>
    </row>
    <row r="4340" spans="1:3" ht="14.1" customHeight="1">
      <c r="A4340" s="5">
        <v>1926</v>
      </c>
      <c r="B4340" s="5" t="s">
        <v>1421</v>
      </c>
      <c r="C4340" s="5" t="s">
        <v>75</v>
      </c>
    </row>
    <row r="4341" spans="1:3" ht="14.1" customHeight="1">
      <c r="A4341" s="5">
        <v>1927</v>
      </c>
      <c r="C4341" s="5" t="s">
        <v>338</v>
      </c>
    </row>
    <row r="4342" spans="1:3" ht="14.1" customHeight="1">
      <c r="A4342" s="5">
        <v>1928</v>
      </c>
      <c r="C4342" s="5" t="s">
        <v>339</v>
      </c>
    </row>
    <row r="4343" spans="1:3" ht="14.1" customHeight="1">
      <c r="A4343" s="5">
        <v>1929</v>
      </c>
      <c r="C4343" s="5" t="s">
        <v>340</v>
      </c>
    </row>
    <row r="4344" spans="1:3" ht="14.1" customHeight="1">
      <c r="A4344" s="5">
        <v>1930</v>
      </c>
      <c r="B4344" s="5" t="s">
        <v>1422</v>
      </c>
      <c r="C4344" s="5" t="s">
        <v>75</v>
      </c>
    </row>
    <row r="4345" spans="1:3" ht="14.1" customHeight="1">
      <c r="A4345" s="5">
        <v>1931</v>
      </c>
      <c r="C4345" s="5" t="s">
        <v>338</v>
      </c>
    </row>
    <row r="4346" spans="1:3" ht="14.1" customHeight="1">
      <c r="A4346" s="5">
        <v>1932</v>
      </c>
      <c r="C4346" s="5" t="s">
        <v>339</v>
      </c>
    </row>
    <row r="4347" spans="1:3" ht="14.1" customHeight="1">
      <c r="A4347" s="5">
        <v>1933</v>
      </c>
      <c r="C4347" s="5" t="s">
        <v>340</v>
      </c>
    </row>
    <row r="4348" spans="1:3" ht="14.1" customHeight="1">
      <c r="A4348" s="5">
        <v>1934</v>
      </c>
      <c r="B4348" s="5" t="s">
        <v>1423</v>
      </c>
      <c r="C4348" s="5" t="s">
        <v>75</v>
      </c>
    </row>
    <row r="4349" spans="1:3" ht="14.1" customHeight="1">
      <c r="A4349" s="5">
        <v>1935</v>
      </c>
      <c r="C4349" s="5" t="s">
        <v>338</v>
      </c>
    </row>
    <row r="4350" spans="1:3" ht="14.1" customHeight="1">
      <c r="A4350" s="5">
        <v>1936</v>
      </c>
      <c r="C4350" s="5" t="s">
        <v>339</v>
      </c>
    </row>
    <row r="4351" spans="1:3" ht="14.1" customHeight="1">
      <c r="A4351" s="5">
        <v>1937</v>
      </c>
      <c r="C4351" s="5" t="s">
        <v>340</v>
      </c>
    </row>
    <row r="4352" spans="1:3" ht="14.1" customHeight="1">
      <c r="A4352" s="5">
        <v>1938</v>
      </c>
      <c r="B4352" s="5" t="s">
        <v>1424</v>
      </c>
      <c r="C4352" s="5" t="s">
        <v>75</v>
      </c>
    </row>
    <row r="4353" spans="1:3" ht="14.1" customHeight="1">
      <c r="A4353" s="5">
        <v>1939</v>
      </c>
      <c r="C4353" s="5" t="s">
        <v>338</v>
      </c>
    </row>
    <row r="4354" spans="1:3" ht="14.1" customHeight="1">
      <c r="A4354" s="5">
        <v>1940</v>
      </c>
      <c r="C4354" s="5" t="s">
        <v>339</v>
      </c>
    </row>
    <row r="4355" spans="1:3" ht="14.1" customHeight="1">
      <c r="A4355" s="5">
        <v>1941</v>
      </c>
      <c r="C4355" s="5" t="s">
        <v>340</v>
      </c>
    </row>
    <row r="4356" spans="1:3" ht="14.1" customHeight="1">
      <c r="A4356" s="5">
        <v>1942</v>
      </c>
    </row>
    <row r="4357" spans="1:3" ht="14.1" customHeight="1">
      <c r="A4357" s="5">
        <v>1943</v>
      </c>
      <c r="B4357" s="5" t="s">
        <v>1425</v>
      </c>
      <c r="C4357" s="5" t="s">
        <v>341</v>
      </c>
    </row>
    <row r="4358" spans="1:3" ht="14.1" customHeight="1">
      <c r="A4358" s="5">
        <v>1944</v>
      </c>
      <c r="C4358" s="5" t="s">
        <v>342</v>
      </c>
    </row>
    <row r="4359" spans="1:3" ht="14.1" customHeight="1">
      <c r="A4359" s="5">
        <v>1945</v>
      </c>
      <c r="C4359" s="5" t="s">
        <v>343</v>
      </c>
    </row>
    <row r="4360" spans="1:3" ht="14.1" customHeight="1">
      <c r="A4360" s="5">
        <v>1946</v>
      </c>
      <c r="C4360" s="5" t="s">
        <v>344</v>
      </c>
    </row>
    <row r="4361" spans="1:3" ht="14.1" customHeight="1">
      <c r="A4361" s="5">
        <v>1947</v>
      </c>
      <c r="B4361" s="5" t="s">
        <v>1420</v>
      </c>
      <c r="C4361" s="5" t="s">
        <v>341</v>
      </c>
    </row>
    <row r="4362" spans="1:3" ht="14.1" customHeight="1">
      <c r="A4362" s="5">
        <v>1948</v>
      </c>
      <c r="C4362" s="5" t="s">
        <v>342</v>
      </c>
    </row>
    <row r="4363" spans="1:3" ht="14.1" customHeight="1">
      <c r="A4363" s="5">
        <v>1949</v>
      </c>
      <c r="C4363" s="5" t="s">
        <v>343</v>
      </c>
    </row>
    <row r="4364" spans="1:3" ht="14.1" customHeight="1">
      <c r="A4364" s="5">
        <v>1950</v>
      </c>
      <c r="C4364" s="5" t="s">
        <v>344</v>
      </c>
    </row>
    <row r="4365" spans="1:3" ht="14.1" customHeight="1">
      <c r="A4365" s="5">
        <v>1951</v>
      </c>
      <c r="B4365" s="5" t="s">
        <v>1421</v>
      </c>
      <c r="C4365" s="5" t="s">
        <v>341</v>
      </c>
    </row>
    <row r="4366" spans="1:3" ht="14.1" customHeight="1">
      <c r="A4366" s="5">
        <v>1952</v>
      </c>
      <c r="C4366" s="5" t="s">
        <v>342</v>
      </c>
    </row>
    <row r="4367" spans="1:3" ht="14.1" customHeight="1">
      <c r="A4367" s="5">
        <v>1953</v>
      </c>
      <c r="C4367" s="5" t="s">
        <v>343</v>
      </c>
    </row>
    <row r="4368" spans="1:3" ht="14.1" customHeight="1">
      <c r="A4368" s="5">
        <v>1954</v>
      </c>
      <c r="C4368" s="5" t="s">
        <v>344</v>
      </c>
    </row>
    <row r="4369" spans="1:3" ht="14.1" customHeight="1">
      <c r="A4369" s="5">
        <v>1955</v>
      </c>
      <c r="B4369" s="5" t="s">
        <v>1422</v>
      </c>
      <c r="C4369" s="5" t="s">
        <v>341</v>
      </c>
    </row>
    <row r="4370" spans="1:3" ht="14.1" customHeight="1">
      <c r="A4370" s="5">
        <v>1956</v>
      </c>
      <c r="C4370" s="5" t="s">
        <v>342</v>
      </c>
    </row>
    <row r="4371" spans="1:3" ht="14.1" customHeight="1">
      <c r="A4371" s="5">
        <v>1957</v>
      </c>
      <c r="C4371" s="5" t="s">
        <v>343</v>
      </c>
    </row>
    <row r="4372" spans="1:3" ht="14.1" customHeight="1">
      <c r="A4372" s="5">
        <v>1958</v>
      </c>
      <c r="C4372" s="5" t="s">
        <v>344</v>
      </c>
    </row>
    <row r="4373" spans="1:3" ht="14.1" customHeight="1">
      <c r="A4373" s="5">
        <v>1959</v>
      </c>
      <c r="B4373" s="5" t="s">
        <v>1423</v>
      </c>
      <c r="C4373" s="5" t="s">
        <v>341</v>
      </c>
    </row>
    <row r="4374" spans="1:3" ht="14.1" customHeight="1">
      <c r="A4374" s="5">
        <v>1960</v>
      </c>
      <c r="C4374" s="5" t="s">
        <v>342</v>
      </c>
    </row>
    <row r="4375" spans="1:3" ht="14.1" customHeight="1">
      <c r="A4375" s="5">
        <v>1961</v>
      </c>
      <c r="C4375" s="5" t="s">
        <v>343</v>
      </c>
    </row>
    <row r="4376" spans="1:3" ht="14.1" customHeight="1">
      <c r="A4376" s="5">
        <v>1962</v>
      </c>
      <c r="C4376" s="5" t="s">
        <v>344</v>
      </c>
    </row>
    <row r="4377" spans="1:3" ht="14.1" customHeight="1">
      <c r="A4377" s="5">
        <v>1963</v>
      </c>
      <c r="B4377" s="5" t="s">
        <v>1424</v>
      </c>
      <c r="C4377" s="5" t="s">
        <v>341</v>
      </c>
    </row>
    <row r="4378" spans="1:3" ht="14.1" customHeight="1">
      <c r="A4378" s="5">
        <v>1964</v>
      </c>
      <c r="C4378" s="5" t="s">
        <v>342</v>
      </c>
    </row>
    <row r="4379" spans="1:3" ht="14.1" customHeight="1">
      <c r="A4379" s="5">
        <v>1965</v>
      </c>
      <c r="C4379" s="5" t="s">
        <v>343</v>
      </c>
    </row>
    <row r="4380" spans="1:3" ht="14.1" customHeight="1">
      <c r="A4380" s="5">
        <v>1966</v>
      </c>
      <c r="C4380" s="5" t="s">
        <v>344</v>
      </c>
    </row>
    <row r="4381" spans="1:3" ht="14.1" customHeight="1">
      <c r="A4381" s="5">
        <v>2469</v>
      </c>
    </row>
    <row r="4382" spans="1:3" ht="14.1" customHeight="1">
      <c r="A4382" s="5">
        <v>2470</v>
      </c>
    </row>
    <row r="4383" spans="1:3" ht="14.1" customHeight="1">
      <c r="A4383" s="5">
        <v>2471</v>
      </c>
    </row>
    <row r="4384" spans="1:3" ht="14.1" customHeight="1">
      <c r="A4384" s="5">
        <v>2472</v>
      </c>
    </row>
    <row r="4385" spans="1:3" ht="14.1" customHeight="1">
      <c r="A4385" s="5">
        <v>2473</v>
      </c>
    </row>
    <row r="4386" spans="1:3" ht="14.1" customHeight="1">
      <c r="A4386" s="5">
        <v>2474</v>
      </c>
    </row>
    <row r="4387" spans="1:3" ht="14.1" customHeight="1">
      <c r="A4387" s="5">
        <v>2475</v>
      </c>
    </row>
    <row r="4388" spans="1:3" ht="14.1" customHeight="1">
      <c r="A4388" s="5">
        <v>2476</v>
      </c>
    </row>
    <row r="4389" spans="1:3" ht="14.1" customHeight="1">
      <c r="A4389" s="5">
        <v>2477</v>
      </c>
    </row>
    <row r="4390" spans="1:3" ht="14.1" customHeight="1">
      <c r="A4390" s="5">
        <v>2478</v>
      </c>
    </row>
    <row r="4391" spans="1:3" ht="14.1" customHeight="1">
      <c r="A4391" s="5">
        <v>2479</v>
      </c>
    </row>
    <row r="4392" spans="1:3" ht="14.1" customHeight="1">
      <c r="A4392" s="5">
        <v>2480</v>
      </c>
    </row>
    <row r="4393" spans="1:3" ht="14.1" customHeight="1">
      <c r="A4393" s="5">
        <v>2481</v>
      </c>
    </row>
    <row r="4394" spans="1:3" ht="14.1" customHeight="1">
      <c r="A4394" s="5">
        <v>2482</v>
      </c>
    </row>
    <row r="4395" spans="1:3" ht="14.1" customHeight="1">
      <c r="A4395" s="5">
        <v>2483</v>
      </c>
    </row>
    <row r="4396" spans="1:3" ht="14.1" customHeight="1">
      <c r="A4396" s="5">
        <v>2484</v>
      </c>
    </row>
    <row r="4397" spans="1:3" ht="14.1" customHeight="1">
      <c r="A4397" s="5">
        <v>2485</v>
      </c>
    </row>
    <row r="4398" spans="1:3" ht="14.1" customHeight="1">
      <c r="A4398" s="5">
        <v>2486</v>
      </c>
    </row>
    <row r="4399" spans="1:3" ht="14.1" customHeight="1">
      <c r="A4399" s="5">
        <v>2487</v>
      </c>
    </row>
    <row r="4400" spans="1:3" ht="14.1" customHeight="1">
      <c r="A4400" s="5">
        <v>2565</v>
      </c>
      <c r="B4400" s="5" t="s">
        <v>1426</v>
      </c>
      <c r="C4400" s="5" t="s">
        <v>1427</v>
      </c>
    </row>
    <row r="4401" spans="1:3" ht="14.1" customHeight="1">
      <c r="A4401" s="5">
        <v>2566</v>
      </c>
      <c r="B4401" s="5" t="s">
        <v>1428</v>
      </c>
      <c r="C4401" s="5">
        <v>180</v>
      </c>
    </row>
    <row r="4402" spans="1:3" ht="14.1" customHeight="1">
      <c r="A4402" s="5">
        <v>2567</v>
      </c>
      <c r="C4402" s="5">
        <v>180</v>
      </c>
    </row>
    <row r="4403" spans="1:3" ht="14.1" customHeight="1">
      <c r="A4403" s="5">
        <v>2568</v>
      </c>
      <c r="C4403" s="5">
        <v>180</v>
      </c>
    </row>
    <row r="4404" spans="1:3" ht="14.1" customHeight="1">
      <c r="A4404" s="5">
        <v>2569</v>
      </c>
      <c r="C4404" s="5">
        <v>180</v>
      </c>
    </row>
    <row r="4405" spans="1:3" ht="14.1" customHeight="1">
      <c r="A4405" s="5">
        <v>2570</v>
      </c>
      <c r="C4405" s="5">
        <v>180</v>
      </c>
    </row>
    <row r="4406" spans="1:3" ht="14.1" customHeight="1">
      <c r="A4406" s="5">
        <v>2571</v>
      </c>
      <c r="C4406" s="5">
        <v>240</v>
      </c>
    </row>
    <row r="4407" spans="1:3" ht="14.1" customHeight="1">
      <c r="A4407" s="5">
        <v>2572</v>
      </c>
      <c r="C4407" s="5">
        <v>240</v>
      </c>
    </row>
    <row r="4408" spans="1:3" ht="14.1" customHeight="1">
      <c r="A4408" s="5">
        <v>2573</v>
      </c>
      <c r="C4408" s="5">
        <v>240</v>
      </c>
    </row>
    <row r="4409" spans="1:3" ht="14.1" customHeight="1">
      <c r="A4409" s="5">
        <v>2574</v>
      </c>
      <c r="C4409" s="5">
        <v>240</v>
      </c>
    </row>
    <row r="4410" spans="1:3" ht="14.1" customHeight="1">
      <c r="A4410" s="5">
        <v>2575</v>
      </c>
      <c r="C4410" s="5">
        <v>240</v>
      </c>
    </row>
    <row r="4411" spans="1:3" ht="14.1" customHeight="1">
      <c r="A4411" s="5">
        <v>2576</v>
      </c>
      <c r="B4411" s="5" t="s">
        <v>1429</v>
      </c>
      <c r="C4411" s="5">
        <v>180</v>
      </c>
    </row>
    <row r="4412" spans="1:3" ht="14.1" customHeight="1">
      <c r="A4412" s="5">
        <v>2577</v>
      </c>
      <c r="C4412" s="5">
        <v>180</v>
      </c>
    </row>
    <row r="4413" spans="1:3" ht="14.1" customHeight="1">
      <c r="A4413" s="5">
        <v>2578</v>
      </c>
      <c r="C4413" s="5">
        <v>180</v>
      </c>
    </row>
    <row r="4414" spans="1:3" ht="14.1" customHeight="1">
      <c r="A4414" s="5">
        <v>2579</v>
      </c>
      <c r="C4414" s="5">
        <v>180</v>
      </c>
    </row>
    <row r="4415" spans="1:3" ht="14.1" customHeight="1">
      <c r="A4415" s="5">
        <v>2580</v>
      </c>
      <c r="C4415" s="5">
        <v>180</v>
      </c>
    </row>
    <row r="4416" spans="1:3" ht="14.1" customHeight="1">
      <c r="A4416" s="5">
        <v>2581</v>
      </c>
      <c r="C4416" s="5">
        <v>240</v>
      </c>
    </row>
    <row r="4417" spans="1:8" ht="14.1" customHeight="1">
      <c r="A4417" s="5">
        <v>2582</v>
      </c>
      <c r="C4417" s="5">
        <v>240</v>
      </c>
    </row>
    <row r="4418" spans="1:8" ht="14.1" customHeight="1">
      <c r="A4418" s="5">
        <v>2583</v>
      </c>
      <c r="C4418" s="5">
        <v>240</v>
      </c>
    </row>
    <row r="4419" spans="1:8" ht="14.1" customHeight="1">
      <c r="A4419" s="5">
        <v>2584</v>
      </c>
      <c r="C4419" s="5">
        <v>240</v>
      </c>
    </row>
    <row r="4420" spans="1:8" ht="14.1" customHeight="1">
      <c r="A4420" s="5">
        <v>2585</v>
      </c>
      <c r="C4420" s="5">
        <v>240</v>
      </c>
    </row>
    <row r="4421" spans="1:8" ht="14.1" customHeight="1">
      <c r="A4421" s="5">
        <v>2586</v>
      </c>
    </row>
    <row r="4422" spans="1:8" ht="14.1" customHeight="1">
      <c r="A4422" s="5">
        <v>2587</v>
      </c>
    </row>
    <row r="4423" spans="1:8" ht="14.1" customHeight="1">
      <c r="A4423" s="5">
        <v>2588</v>
      </c>
    </row>
    <row r="4424" spans="1:8" ht="14.1" customHeight="1">
      <c r="A4424" s="5">
        <v>2589</v>
      </c>
    </row>
    <row r="4425" spans="1:8" ht="14.1" customHeight="1">
      <c r="A4425" s="5">
        <v>2590</v>
      </c>
      <c r="E4425" s="16">
        <v>9094.5</v>
      </c>
      <c r="F4425" s="16">
        <v>8601</v>
      </c>
      <c r="G4425" s="16">
        <v>493.5</v>
      </c>
      <c r="H4425" s="16">
        <f t="shared" ref="H4425:H4487" si="152">G4425/E4425*100</f>
        <v>5.4263565891472867</v>
      </c>
    </row>
    <row r="4426" spans="1:8" ht="14.1" customHeight="1">
      <c r="A4426" s="5">
        <v>2591</v>
      </c>
    </row>
    <row r="4427" spans="1:8" ht="14.1" customHeight="1">
      <c r="A4427" s="5">
        <v>2592</v>
      </c>
    </row>
    <row r="4428" spans="1:8" ht="14.1" customHeight="1">
      <c r="A4428" s="5">
        <v>2593</v>
      </c>
    </row>
    <row r="4429" spans="1:8" ht="14.1" customHeight="1">
      <c r="A4429" s="5">
        <v>2594</v>
      </c>
    </row>
    <row r="4430" spans="1:8" ht="14.1" customHeight="1">
      <c r="A4430" s="5">
        <v>2595</v>
      </c>
      <c r="E4430" s="16">
        <v>9381</v>
      </c>
      <c r="F4430" s="16">
        <v>8626.5</v>
      </c>
      <c r="G4430" s="16">
        <v>754.5</v>
      </c>
      <c r="H4430" s="16">
        <f t="shared" si="152"/>
        <v>8.0428525743524144</v>
      </c>
    </row>
    <row r="4431" spans="1:8" ht="14.1" customHeight="1">
      <c r="A4431" s="5">
        <v>2596</v>
      </c>
    </row>
    <row r="4432" spans="1:8" ht="14.1" customHeight="1">
      <c r="A4432" s="5">
        <v>2597</v>
      </c>
    </row>
    <row r="4433" spans="1:8" ht="14.1" customHeight="1">
      <c r="A4433" s="5">
        <v>2598</v>
      </c>
    </row>
    <row r="4434" spans="1:8" ht="14.1" customHeight="1">
      <c r="A4434" s="5">
        <v>2599</v>
      </c>
    </row>
    <row r="4435" spans="1:8" ht="14.1" customHeight="1">
      <c r="A4435" s="5">
        <v>2600</v>
      </c>
      <c r="E4435" s="16">
        <v>9463.5</v>
      </c>
      <c r="F4435" s="16">
        <v>8878</v>
      </c>
      <c r="G4435" s="16">
        <v>585.5</v>
      </c>
      <c r="H4435" s="16">
        <f t="shared" si="152"/>
        <v>6.1869287261583983</v>
      </c>
    </row>
    <row r="4436" spans="1:8" ht="14.1" customHeight="1">
      <c r="A4436" s="5">
        <v>2601</v>
      </c>
    </row>
    <row r="4437" spans="1:8" ht="14.1" customHeight="1">
      <c r="A4437" s="5">
        <v>2602</v>
      </c>
    </row>
    <row r="4438" spans="1:8" ht="14.1" customHeight="1">
      <c r="A4438" s="5">
        <v>2603</v>
      </c>
    </row>
    <row r="4439" spans="1:8" ht="14.1" customHeight="1">
      <c r="A4439" s="5">
        <v>2604</v>
      </c>
    </row>
    <row r="4440" spans="1:8" ht="14.1" customHeight="1">
      <c r="A4440" s="5">
        <v>2605</v>
      </c>
      <c r="E4440" s="16">
        <v>8754</v>
      </c>
      <c r="F4440" s="16">
        <v>8523</v>
      </c>
      <c r="G4440" s="16">
        <v>231</v>
      </c>
      <c r="H4440" s="16">
        <f t="shared" si="152"/>
        <v>2.6387936943111723</v>
      </c>
    </row>
    <row r="4441" spans="1:8" ht="14.1" customHeight="1">
      <c r="A4441" s="5">
        <v>2606</v>
      </c>
    </row>
    <row r="4442" spans="1:8" ht="14.1" customHeight="1">
      <c r="A4442" s="5">
        <v>2607</v>
      </c>
    </row>
    <row r="4443" spans="1:8" ht="14.1" customHeight="1">
      <c r="A4443" s="5">
        <v>2608</v>
      </c>
    </row>
    <row r="4444" spans="1:8" ht="14.1" customHeight="1">
      <c r="A4444" s="5">
        <v>2609</v>
      </c>
    </row>
    <row r="4445" spans="1:8" ht="14.1" customHeight="1">
      <c r="A4445" s="5">
        <v>2610</v>
      </c>
      <c r="E4445" s="16">
        <v>8815.5</v>
      </c>
      <c r="F4445" s="16">
        <v>8548.5</v>
      </c>
      <c r="G4445" s="16">
        <v>267</v>
      </c>
      <c r="H4445" s="16">
        <f t="shared" si="152"/>
        <v>3.0287561681129826</v>
      </c>
    </row>
    <row r="4446" spans="1:8" ht="14.1" customHeight="1">
      <c r="A4446" s="5">
        <v>2611</v>
      </c>
    </row>
    <row r="4447" spans="1:8" ht="14.1" customHeight="1">
      <c r="A4447" s="5">
        <v>2612</v>
      </c>
    </row>
    <row r="4448" spans="1:8" ht="14.1" customHeight="1">
      <c r="A4448" s="5">
        <v>2613</v>
      </c>
    </row>
    <row r="4449" spans="1:8" ht="14.1" customHeight="1">
      <c r="A4449" s="5">
        <v>2614</v>
      </c>
    </row>
    <row r="4450" spans="1:8" ht="14.1" customHeight="1">
      <c r="A4450" s="5">
        <v>2615</v>
      </c>
      <c r="E4450" s="16">
        <v>9150</v>
      </c>
      <c r="F4450" s="16">
        <v>8014.5</v>
      </c>
      <c r="G4450" s="16">
        <v>1135.5</v>
      </c>
      <c r="H4450" s="16">
        <f t="shared" si="152"/>
        <v>12.409836065573771</v>
      </c>
    </row>
    <row r="4451" spans="1:8" ht="14.1" customHeight="1">
      <c r="A4451" s="5">
        <v>2616</v>
      </c>
    </row>
    <row r="4452" spans="1:8" ht="14.1" customHeight="1">
      <c r="A4452" s="5">
        <v>2617</v>
      </c>
    </row>
    <row r="4453" spans="1:8" ht="14.1" customHeight="1">
      <c r="A4453" s="5">
        <v>2618</v>
      </c>
    </row>
    <row r="4454" spans="1:8" ht="14.1" customHeight="1">
      <c r="A4454" s="5">
        <v>2619</v>
      </c>
    </row>
    <row r="4455" spans="1:8" ht="14.1" customHeight="1">
      <c r="A4455" s="5">
        <v>2620</v>
      </c>
      <c r="E4455" s="16">
        <v>8874</v>
      </c>
      <c r="F4455" s="16">
        <v>8289</v>
      </c>
      <c r="G4455" s="16">
        <v>585</v>
      </c>
      <c r="H4455" s="16">
        <f t="shared" si="152"/>
        <v>6.5922920892494936</v>
      </c>
    </row>
    <row r="4456" spans="1:8" ht="14.1" customHeight="1">
      <c r="A4456" s="5">
        <v>2621</v>
      </c>
    </row>
    <row r="4457" spans="1:8" ht="14.1" customHeight="1">
      <c r="A4457" s="5">
        <v>2622</v>
      </c>
    </row>
    <row r="4458" spans="1:8" ht="14.1" customHeight="1">
      <c r="A4458" s="5">
        <v>2623</v>
      </c>
    </row>
    <row r="4459" spans="1:8" ht="14.1" customHeight="1">
      <c r="A4459" s="5">
        <v>2624</v>
      </c>
    </row>
    <row r="4460" spans="1:8" ht="14.1" customHeight="1">
      <c r="A4460" s="5">
        <v>2625</v>
      </c>
    </row>
    <row r="4461" spans="1:8" ht="14.1" customHeight="1">
      <c r="A4461" s="5">
        <v>2626</v>
      </c>
    </row>
    <row r="4462" spans="1:8" ht="14.1" customHeight="1">
      <c r="A4462" s="5">
        <v>2627</v>
      </c>
      <c r="E4462" s="16">
        <v>8434.5</v>
      </c>
      <c r="F4462" s="16">
        <v>6147</v>
      </c>
      <c r="G4462" s="16">
        <v>2287.5</v>
      </c>
      <c r="H4462" s="16">
        <f t="shared" si="152"/>
        <v>27.120754045882983</v>
      </c>
    </row>
    <row r="4463" spans="1:8" ht="14.1" customHeight="1">
      <c r="A4463" s="5">
        <v>2628</v>
      </c>
    </row>
    <row r="4464" spans="1:8" ht="14.1" customHeight="1">
      <c r="A4464" s="5">
        <v>2629</v>
      </c>
    </row>
    <row r="4465" spans="1:8" ht="14.1" customHeight="1">
      <c r="A4465" s="5">
        <v>2630</v>
      </c>
    </row>
    <row r="4466" spans="1:8" ht="14.1" customHeight="1">
      <c r="A4466" s="5">
        <v>2631</v>
      </c>
    </row>
    <row r="4467" spans="1:8" ht="14.1" customHeight="1">
      <c r="A4467" s="5">
        <v>2632</v>
      </c>
    </row>
    <row r="4468" spans="1:8" ht="14.1" customHeight="1">
      <c r="A4468" s="5">
        <v>2633</v>
      </c>
    </row>
    <row r="4469" spans="1:8" ht="14.1" customHeight="1">
      <c r="A4469" s="5">
        <v>2634</v>
      </c>
    </row>
    <row r="4470" spans="1:8" ht="14.1" customHeight="1">
      <c r="A4470" s="5">
        <v>2635</v>
      </c>
    </row>
    <row r="4471" spans="1:8" ht="14.1" customHeight="1">
      <c r="A4471" s="5">
        <v>2636</v>
      </c>
    </row>
    <row r="4472" spans="1:8" ht="14.1" customHeight="1">
      <c r="A4472" s="5">
        <v>2637</v>
      </c>
    </row>
    <row r="4473" spans="1:8" ht="14.1" customHeight="1">
      <c r="A4473" s="5">
        <v>2638</v>
      </c>
    </row>
    <row r="4474" spans="1:8" ht="14.1" customHeight="1">
      <c r="A4474" s="5">
        <v>2639</v>
      </c>
      <c r="E4474" s="16">
        <v>3628.9</v>
      </c>
      <c r="F4474" s="16">
        <v>1938.5</v>
      </c>
      <c r="G4474" s="16">
        <v>1690.4</v>
      </c>
      <c r="H4474" s="16">
        <f t="shared" si="152"/>
        <v>46.581608751963408</v>
      </c>
    </row>
    <row r="4475" spans="1:8" ht="14.1" customHeight="1">
      <c r="A4475" s="5">
        <v>2640</v>
      </c>
    </row>
    <row r="4476" spans="1:8" ht="14.1" customHeight="1">
      <c r="A4476" s="5">
        <v>2641</v>
      </c>
    </row>
    <row r="4477" spans="1:8" ht="14.1" customHeight="1">
      <c r="A4477" s="5">
        <v>2642</v>
      </c>
    </row>
    <row r="4478" spans="1:8" ht="14.1" customHeight="1">
      <c r="A4478" s="5">
        <v>2643</v>
      </c>
    </row>
    <row r="4479" spans="1:8" ht="14.1" customHeight="1">
      <c r="A4479" s="5">
        <v>2644</v>
      </c>
    </row>
    <row r="4480" spans="1:8" ht="14.1" customHeight="1">
      <c r="A4480" s="5">
        <v>2645</v>
      </c>
      <c r="E4480" s="16">
        <v>7250.4</v>
      </c>
      <c r="F4480" s="16">
        <v>5910.3</v>
      </c>
      <c r="G4480" s="16">
        <v>1340.0999999999995</v>
      </c>
      <c r="H4480" s="16">
        <f t="shared" si="152"/>
        <v>18.483118172790462</v>
      </c>
    </row>
    <row r="4481" spans="1:8" ht="14.1" customHeight="1">
      <c r="A4481" s="5">
        <v>2646</v>
      </c>
    </row>
    <row r="4482" spans="1:8" ht="14.1" customHeight="1">
      <c r="A4482" s="5">
        <v>2647</v>
      </c>
    </row>
    <row r="4483" spans="1:8" ht="14.1" customHeight="1">
      <c r="A4483" s="5">
        <v>2648</v>
      </c>
    </row>
    <row r="4484" spans="1:8" ht="14.1" customHeight="1">
      <c r="A4484" s="5">
        <v>2649</v>
      </c>
    </row>
    <row r="4485" spans="1:8" ht="14.1" customHeight="1">
      <c r="A4485" s="5">
        <v>2650</v>
      </c>
    </row>
    <row r="4486" spans="1:8" ht="14.1" customHeight="1">
      <c r="A4486" s="5">
        <v>2651</v>
      </c>
    </row>
    <row r="4487" spans="1:8" ht="14.1" customHeight="1">
      <c r="A4487" s="5">
        <v>2652</v>
      </c>
      <c r="E4487" s="16">
        <v>7760.4</v>
      </c>
      <c r="F4487" s="16">
        <v>5802.9</v>
      </c>
      <c r="G4487" s="16">
        <v>1957.5</v>
      </c>
      <c r="H4487" s="16">
        <f t="shared" si="152"/>
        <v>25.224215246636771</v>
      </c>
    </row>
    <row r="4488" spans="1:8" ht="14.1" customHeight="1">
      <c r="A4488" s="5">
        <v>2653</v>
      </c>
    </row>
    <row r="4489" spans="1:8" ht="14.1" customHeight="1">
      <c r="A4489" s="5">
        <v>2654</v>
      </c>
    </row>
    <row r="4490" spans="1:8" ht="14.1" customHeight="1">
      <c r="A4490" s="5">
        <v>2655</v>
      </c>
    </row>
    <row r="4491" spans="1:8" ht="14.1" customHeight="1">
      <c r="A4491" s="5">
        <v>2656</v>
      </c>
    </row>
    <row r="4492" spans="1:8" ht="14.1" customHeight="1">
      <c r="A4492" s="5">
        <v>2657</v>
      </c>
    </row>
    <row r="4493" spans="1:8" ht="14.1" customHeight="1">
      <c r="A4493" s="5">
        <v>2658</v>
      </c>
      <c r="E4493" s="16">
        <v>7643.8</v>
      </c>
      <c r="F4493" s="16">
        <v>5710.3</v>
      </c>
      <c r="G4493" s="16">
        <v>1933.5</v>
      </c>
      <c r="H4493" s="16">
        <f t="shared" ref="H4493:H4549" si="153">G4493/E4493*100</f>
        <v>25.295010335173608</v>
      </c>
    </row>
    <row r="4494" spans="1:8" ht="14.1" customHeight="1">
      <c r="A4494" s="5">
        <v>2659</v>
      </c>
    </row>
    <row r="4495" spans="1:8" ht="14.1" customHeight="1">
      <c r="A4495" s="5">
        <v>2660</v>
      </c>
    </row>
    <row r="4496" spans="1:8" ht="14.1" customHeight="1">
      <c r="A4496" s="5">
        <v>2661</v>
      </c>
    </row>
    <row r="4497" spans="1:13" ht="14.1" customHeight="1">
      <c r="A4497" s="5">
        <v>2662</v>
      </c>
    </row>
    <row r="4498" spans="1:13" ht="14.1" customHeight="1">
      <c r="A4498" s="5">
        <v>2663</v>
      </c>
      <c r="E4498" s="16">
        <v>7150.5</v>
      </c>
      <c r="F4498" s="16">
        <v>4153.5</v>
      </c>
      <c r="G4498" s="16">
        <v>2997</v>
      </c>
      <c r="H4498" s="16">
        <f t="shared" si="153"/>
        <v>41.913152926368788</v>
      </c>
    </row>
    <row r="4499" spans="1:13" ht="14.1" customHeight="1">
      <c r="A4499" s="5">
        <v>2664</v>
      </c>
    </row>
    <row r="4500" spans="1:13" ht="14.1" customHeight="1">
      <c r="A4500" s="5">
        <v>2665</v>
      </c>
      <c r="E4500" s="16">
        <v>6981.4</v>
      </c>
      <c r="F4500" s="16">
        <v>6256.2</v>
      </c>
      <c r="G4500" s="16">
        <v>725.19999999999982</v>
      </c>
      <c r="H4500" s="16">
        <f t="shared" si="153"/>
        <v>10.387601340705301</v>
      </c>
      <c r="J4500" s="16">
        <v>6981.4</v>
      </c>
      <c r="K4500" s="16">
        <v>6608.9</v>
      </c>
      <c r="L4500" s="16">
        <v>372.5</v>
      </c>
      <c r="M4500" s="16">
        <f>L4500/J4500*100</f>
        <v>5.3356060389033715</v>
      </c>
    </row>
    <row r="4501" spans="1:13" ht="14.1" customHeight="1">
      <c r="A4501" s="5">
        <v>2666</v>
      </c>
    </row>
    <row r="4502" spans="1:13" ht="14.1" customHeight="1">
      <c r="A4502" s="5">
        <v>2667</v>
      </c>
    </row>
    <row r="4503" spans="1:13" ht="14.1" customHeight="1">
      <c r="A4503" s="5">
        <v>2668</v>
      </c>
    </row>
    <row r="4504" spans="1:13" ht="14.1" customHeight="1">
      <c r="A4504" s="5">
        <v>2669</v>
      </c>
    </row>
    <row r="4505" spans="1:13" ht="14.1" customHeight="1">
      <c r="A4505" s="5">
        <v>2670</v>
      </c>
    </row>
    <row r="4506" spans="1:13" ht="14.1" customHeight="1">
      <c r="A4506" s="5">
        <v>2671</v>
      </c>
      <c r="J4506" s="16">
        <v>6048</v>
      </c>
      <c r="K4506" s="16">
        <v>4834.5</v>
      </c>
      <c r="L4506" s="16">
        <v>1213.5</v>
      </c>
      <c r="M4506" s="16">
        <f>L4506/J4506*100</f>
        <v>20.064484126984127</v>
      </c>
    </row>
    <row r="4507" spans="1:13" ht="14.1" customHeight="1">
      <c r="A4507" s="5">
        <v>2672</v>
      </c>
      <c r="J4507" s="16">
        <v>5890.5</v>
      </c>
      <c r="K4507" s="16">
        <v>4834.5</v>
      </c>
      <c r="L4507" s="16">
        <v>1056</v>
      </c>
      <c r="M4507" s="16">
        <f t="shared" ref="M4507:M4508" si="154">L4507/J4507*100</f>
        <v>17.927170868347339</v>
      </c>
    </row>
    <row r="4508" spans="1:13" ht="14.1" customHeight="1">
      <c r="A4508" s="5">
        <v>2673</v>
      </c>
      <c r="J4508" s="16">
        <v>5487</v>
      </c>
      <c r="K4508" s="16">
        <v>4834.5</v>
      </c>
      <c r="L4508" s="16">
        <v>652.5</v>
      </c>
      <c r="M4508" s="16">
        <f t="shared" si="154"/>
        <v>11.891744122471296</v>
      </c>
    </row>
    <row r="4509" spans="1:13" ht="14.1" customHeight="1">
      <c r="A4509" s="5">
        <v>2674</v>
      </c>
    </row>
    <row r="4510" spans="1:13" ht="14.1" customHeight="1">
      <c r="A4510" s="5">
        <v>2675</v>
      </c>
    </row>
    <row r="4511" spans="1:13" ht="14.1" customHeight="1">
      <c r="A4511" s="5">
        <v>2676</v>
      </c>
    </row>
    <row r="4512" spans="1:13" ht="14.1" customHeight="1">
      <c r="A4512" s="5">
        <v>2677</v>
      </c>
      <c r="E4512" s="16">
        <v>6048</v>
      </c>
      <c r="F4512" s="16">
        <v>3363</v>
      </c>
      <c r="G4512" s="16">
        <v>2685</v>
      </c>
      <c r="H4512" s="16">
        <f t="shared" si="153"/>
        <v>44.394841269841265</v>
      </c>
    </row>
    <row r="4513" spans="1:13" ht="14.1" customHeight="1">
      <c r="A4513" s="5">
        <v>2678</v>
      </c>
    </row>
    <row r="4514" spans="1:13" ht="14.1" customHeight="1">
      <c r="A4514" s="5">
        <v>2679</v>
      </c>
    </row>
    <row r="4515" spans="1:13" ht="14.1" customHeight="1">
      <c r="A4515" s="5">
        <v>2680</v>
      </c>
    </row>
    <row r="4516" spans="1:13" ht="14.1" customHeight="1">
      <c r="A4516" s="5">
        <v>2681</v>
      </c>
    </row>
    <row r="4517" spans="1:13" ht="14.1" customHeight="1">
      <c r="A4517" s="5">
        <v>2682</v>
      </c>
      <c r="J4517" s="16">
        <v>6423</v>
      </c>
      <c r="K4517" s="16">
        <v>6199.5</v>
      </c>
      <c r="L4517" s="16">
        <v>223.5</v>
      </c>
      <c r="M4517" s="16">
        <f>L4517/J4517*100</f>
        <v>3.4796823914058854</v>
      </c>
    </row>
    <row r="4518" spans="1:13" ht="14.1" customHeight="1">
      <c r="A4518" s="5">
        <v>2683</v>
      </c>
      <c r="J4518" s="16">
        <v>6594</v>
      </c>
      <c r="K4518" s="16">
        <v>6199.5</v>
      </c>
      <c r="L4518" s="16">
        <v>394.5</v>
      </c>
      <c r="M4518" s="16">
        <f t="shared" ref="M4518:M4529" si="155">L4518/J4518*100</f>
        <v>5.9827115559599635</v>
      </c>
    </row>
    <row r="4519" spans="1:13" ht="14.1" customHeight="1">
      <c r="A4519" s="5">
        <v>2684</v>
      </c>
      <c r="J4519" s="16">
        <v>6763.5</v>
      </c>
      <c r="K4519" s="16">
        <v>6199.5</v>
      </c>
      <c r="L4519" s="16">
        <v>564</v>
      </c>
      <c r="M4519" s="16">
        <f t="shared" si="155"/>
        <v>8.3388777999556449</v>
      </c>
    </row>
    <row r="4520" spans="1:13" ht="14.1" customHeight="1">
      <c r="A4520" s="5">
        <v>2685</v>
      </c>
    </row>
    <row r="4521" spans="1:13" ht="14.1" customHeight="1">
      <c r="A4521" s="5">
        <v>2686</v>
      </c>
    </row>
    <row r="4522" spans="1:13" ht="14.1" customHeight="1">
      <c r="A4522" s="5">
        <v>2687</v>
      </c>
      <c r="J4522" s="16">
        <v>7119</v>
      </c>
      <c r="K4522" s="16">
        <v>6987</v>
      </c>
      <c r="L4522" s="16">
        <v>132</v>
      </c>
      <c r="M4522" s="16">
        <f t="shared" si="155"/>
        <v>1.8541930046354824</v>
      </c>
    </row>
    <row r="4523" spans="1:13" ht="14.1" customHeight="1">
      <c r="A4523" s="5">
        <v>2688</v>
      </c>
      <c r="J4523" s="16">
        <v>7168.5</v>
      </c>
      <c r="K4523" s="16">
        <v>6987</v>
      </c>
      <c r="L4523" s="16">
        <v>181.5</v>
      </c>
      <c r="M4523" s="16">
        <f t="shared" si="155"/>
        <v>2.5319104415149614</v>
      </c>
    </row>
    <row r="4524" spans="1:13" ht="14.1" customHeight="1">
      <c r="A4524" s="5">
        <v>2689</v>
      </c>
    </row>
    <row r="4525" spans="1:13" ht="14.1" customHeight="1">
      <c r="A4525" s="5">
        <v>2690</v>
      </c>
    </row>
    <row r="4526" spans="1:13" ht="14.1" customHeight="1">
      <c r="A4526" s="5">
        <v>2691</v>
      </c>
    </row>
    <row r="4527" spans="1:13" ht="14.1" customHeight="1">
      <c r="A4527" s="5">
        <v>2692</v>
      </c>
      <c r="J4527" s="16">
        <v>7453.5</v>
      </c>
      <c r="K4527" s="16">
        <v>7254</v>
      </c>
      <c r="L4527" s="16">
        <v>199.5</v>
      </c>
      <c r="M4527" s="16">
        <f t="shared" si="155"/>
        <v>2.6765948883075064</v>
      </c>
    </row>
    <row r="4528" spans="1:13" ht="14.1" customHeight="1">
      <c r="A4528" s="5">
        <v>2693</v>
      </c>
      <c r="J4528" s="16">
        <v>7593</v>
      </c>
      <c r="K4528" s="16">
        <v>7254</v>
      </c>
      <c r="L4528" s="16">
        <v>339</v>
      </c>
      <c r="M4528" s="16">
        <f t="shared" si="155"/>
        <v>4.4646384828131174</v>
      </c>
    </row>
    <row r="4529" spans="1:13" ht="14.1" customHeight="1">
      <c r="A4529" s="5">
        <v>2694</v>
      </c>
      <c r="J4529" s="16">
        <v>7309.5</v>
      </c>
      <c r="K4529" s="16">
        <v>7254</v>
      </c>
      <c r="L4529" s="16">
        <v>55.5</v>
      </c>
      <c r="M4529" s="16">
        <f t="shared" si="155"/>
        <v>0.75928586086599625</v>
      </c>
    </row>
    <row r="4530" spans="1:13" ht="14.1" customHeight="1">
      <c r="A4530" s="5">
        <v>2777</v>
      </c>
    </row>
    <row r="4531" spans="1:13" ht="14.1" customHeight="1">
      <c r="A4531" s="5">
        <v>2778</v>
      </c>
    </row>
    <row r="4532" spans="1:13" ht="14.1" customHeight="1">
      <c r="A4532" s="5">
        <v>2779</v>
      </c>
    </row>
    <row r="4533" spans="1:13" ht="14.1" customHeight="1">
      <c r="A4533" s="5">
        <v>2780</v>
      </c>
      <c r="E4533" s="16">
        <v>7396.6</v>
      </c>
      <c r="F4533" s="16">
        <v>5698</v>
      </c>
      <c r="G4533" s="16">
        <v>1698.6000000000004</v>
      </c>
      <c r="H4533" s="16">
        <f t="shared" si="153"/>
        <v>22.964605359219103</v>
      </c>
    </row>
    <row r="4534" spans="1:13" ht="14.1" customHeight="1">
      <c r="A4534" s="5">
        <v>2781</v>
      </c>
    </row>
    <row r="4535" spans="1:13" ht="14.1" customHeight="1">
      <c r="A4535" s="5">
        <v>2782</v>
      </c>
    </row>
    <row r="4536" spans="1:13" ht="14.1" customHeight="1">
      <c r="A4536" s="5">
        <v>2783</v>
      </c>
    </row>
    <row r="4537" spans="1:13" ht="14.1" customHeight="1">
      <c r="A4537" s="5">
        <v>2784</v>
      </c>
      <c r="B4537" s="4" t="s">
        <v>1430</v>
      </c>
      <c r="C4537" s="5" t="s">
        <v>1431</v>
      </c>
    </row>
    <row r="4538" spans="1:13" ht="14.1" customHeight="1">
      <c r="A4538" s="5">
        <v>2785</v>
      </c>
    </row>
    <row r="4539" spans="1:13" ht="14.1" customHeight="1">
      <c r="A4539" s="5">
        <v>2786</v>
      </c>
    </row>
    <row r="4540" spans="1:13" ht="14.1" customHeight="1">
      <c r="A4540" s="5">
        <v>2787</v>
      </c>
    </row>
    <row r="4541" spans="1:13" ht="14.1" customHeight="1">
      <c r="A4541" s="5">
        <v>2788</v>
      </c>
    </row>
    <row r="4542" spans="1:13" ht="14.1" customHeight="1">
      <c r="A4542" s="5">
        <v>2789</v>
      </c>
    </row>
    <row r="4543" spans="1:13" ht="14.1" customHeight="1">
      <c r="A4543" s="5">
        <v>2790</v>
      </c>
    </row>
    <row r="4544" spans="1:13" ht="14.1" customHeight="1">
      <c r="A4544" s="5">
        <v>2791</v>
      </c>
    </row>
    <row r="4545" spans="1:8" ht="14.1" customHeight="1">
      <c r="A4545" s="5">
        <v>2792</v>
      </c>
    </row>
    <row r="4546" spans="1:8" ht="14.1" customHeight="1">
      <c r="A4546" s="5">
        <v>2793</v>
      </c>
    </row>
    <row r="4547" spans="1:8" ht="14.1" customHeight="1">
      <c r="A4547" s="5">
        <v>2794</v>
      </c>
    </row>
    <row r="4548" spans="1:8" ht="14.1" customHeight="1">
      <c r="A4548" s="5">
        <v>2795</v>
      </c>
    </row>
    <row r="4549" spans="1:8" ht="14.1" customHeight="1">
      <c r="A4549" s="5">
        <v>2796</v>
      </c>
      <c r="E4549" s="16">
        <v>7077.61</v>
      </c>
      <c r="F4549" s="16">
        <v>4669</v>
      </c>
      <c r="G4549" s="16">
        <v>2408.6099999999997</v>
      </c>
      <c r="H4549" s="16">
        <f t="shared" si="153"/>
        <v>34.031403256183935</v>
      </c>
    </row>
    <row r="4550" spans="1:8" ht="14.1" customHeight="1">
      <c r="A4550" s="5">
        <v>2797</v>
      </c>
    </row>
    <row r="4551" spans="1:8" ht="14.1" customHeight="1">
      <c r="A4551" s="5">
        <v>2798</v>
      </c>
    </row>
    <row r="4552" spans="1:8" ht="14.1" customHeight="1">
      <c r="A4552" s="5">
        <v>2799</v>
      </c>
    </row>
    <row r="4553" spans="1:8" ht="14.1" customHeight="1">
      <c r="A4553" s="5">
        <v>2800</v>
      </c>
    </row>
    <row r="4554" spans="1:8" ht="14.1" customHeight="1">
      <c r="A4554" s="5">
        <v>2801</v>
      </c>
    </row>
    <row r="4555" spans="1:8" ht="14.1" customHeight="1">
      <c r="A4555" s="5">
        <v>2802</v>
      </c>
    </row>
    <row r="4556" spans="1:8" ht="14.1" customHeight="1">
      <c r="A4556" s="5">
        <v>2803</v>
      </c>
    </row>
    <row r="4557" spans="1:8" ht="14.1" customHeight="1">
      <c r="A4557" s="5">
        <v>2804</v>
      </c>
      <c r="E4557" s="16">
        <v>9193.5</v>
      </c>
      <c r="F4557" s="16">
        <v>8242.1</v>
      </c>
      <c r="G4557" s="16">
        <v>951.39999999999964</v>
      </c>
      <c r="H4557" s="16">
        <f t="shared" ref="H4557:H4594" si="156">G4557/E4557*100</f>
        <v>10.348615869908082</v>
      </c>
    </row>
    <row r="4558" spans="1:8" ht="14.1" customHeight="1">
      <c r="A4558" s="5">
        <v>2805</v>
      </c>
    </row>
    <row r="4559" spans="1:8" ht="14.1" customHeight="1">
      <c r="A4559" s="5">
        <v>2806</v>
      </c>
    </row>
    <row r="4560" spans="1:8" ht="14.1" customHeight="1">
      <c r="A4560" s="5">
        <v>2807</v>
      </c>
    </row>
    <row r="4561" spans="1:8" ht="14.1" customHeight="1">
      <c r="A4561" s="5">
        <v>2808</v>
      </c>
    </row>
    <row r="4562" spans="1:8" ht="14.1" customHeight="1">
      <c r="A4562" s="5">
        <v>2809</v>
      </c>
    </row>
    <row r="4563" spans="1:8" ht="14.1" customHeight="1">
      <c r="A4563" s="5">
        <v>2810</v>
      </c>
      <c r="E4563" s="16">
        <v>8733.7000000000007</v>
      </c>
      <c r="F4563" s="16">
        <v>6750.4</v>
      </c>
      <c r="G4563" s="16">
        <v>1983.3000000000011</v>
      </c>
      <c r="H4563" s="16">
        <f t="shared" si="156"/>
        <v>22.708588570708873</v>
      </c>
    </row>
    <row r="4564" spans="1:8" ht="14.1" customHeight="1">
      <c r="A4564" s="5">
        <v>2811</v>
      </c>
    </row>
    <row r="4565" spans="1:8" ht="14.1" customHeight="1">
      <c r="A4565" s="5">
        <v>2812</v>
      </c>
    </row>
    <row r="4566" spans="1:8" ht="14.1" customHeight="1">
      <c r="A4566" s="5">
        <v>2813</v>
      </c>
    </row>
    <row r="4567" spans="1:8" ht="14.1" customHeight="1">
      <c r="A4567" s="5">
        <v>2814</v>
      </c>
      <c r="E4567" s="16">
        <v>8817.1</v>
      </c>
      <c r="F4567" s="16">
        <v>8150.5</v>
      </c>
      <c r="G4567" s="16">
        <v>666.60000000000036</v>
      </c>
      <c r="H4567" s="16">
        <f t="shared" si="156"/>
        <v>7.5603089451180132</v>
      </c>
    </row>
    <row r="4568" spans="1:8" ht="14.1" customHeight="1">
      <c r="A4568" s="5">
        <v>2815</v>
      </c>
    </row>
    <row r="4569" spans="1:8" ht="14.1" customHeight="1">
      <c r="A4569" s="5">
        <v>2816</v>
      </c>
    </row>
    <row r="4570" spans="1:8" ht="14.1" customHeight="1">
      <c r="A4570" s="5">
        <v>2817</v>
      </c>
    </row>
    <row r="4571" spans="1:8" ht="14.1" customHeight="1">
      <c r="A4571" s="5">
        <v>2818</v>
      </c>
    </row>
    <row r="4572" spans="1:8" ht="14.1" customHeight="1">
      <c r="A4572" s="5">
        <v>2819</v>
      </c>
      <c r="E4572" s="16">
        <v>8783.7999999999993</v>
      </c>
      <c r="F4572" s="16">
        <v>7558.7</v>
      </c>
      <c r="G4572" s="16">
        <v>1225.0999999999995</v>
      </c>
      <c r="H4572" s="16">
        <f t="shared" si="156"/>
        <v>13.947266558892501</v>
      </c>
    </row>
    <row r="4573" spans="1:8" ht="14.1" customHeight="1">
      <c r="A4573" s="5">
        <v>2820</v>
      </c>
    </row>
    <row r="4574" spans="1:8" ht="14.1" customHeight="1">
      <c r="A4574" s="5">
        <v>2821</v>
      </c>
    </row>
    <row r="4575" spans="1:8" ht="14.1" customHeight="1">
      <c r="A4575" s="5">
        <v>2822</v>
      </c>
    </row>
    <row r="4576" spans="1:8" ht="14.1" customHeight="1">
      <c r="A4576" s="5">
        <v>2823</v>
      </c>
    </row>
    <row r="4577" spans="1:8" ht="14.1" customHeight="1">
      <c r="A4577" s="5">
        <v>2824</v>
      </c>
      <c r="E4577" s="16">
        <v>8725.5</v>
      </c>
      <c r="F4577" s="16">
        <v>7675.5</v>
      </c>
      <c r="G4577" s="16">
        <v>1050</v>
      </c>
      <c r="H4577" s="16">
        <f t="shared" si="156"/>
        <v>12.033694344163658</v>
      </c>
    </row>
    <row r="4578" spans="1:8" ht="14.1" customHeight="1">
      <c r="A4578" s="5">
        <v>2825</v>
      </c>
    </row>
    <row r="4579" spans="1:8" ht="14.1" customHeight="1">
      <c r="A4579" s="5">
        <v>2826</v>
      </c>
    </row>
    <row r="4580" spans="1:8" ht="14.1" customHeight="1">
      <c r="A4580" s="5">
        <v>2827</v>
      </c>
    </row>
    <row r="4581" spans="1:8" ht="14.1" customHeight="1">
      <c r="A4581" s="5">
        <v>2828</v>
      </c>
    </row>
    <row r="4582" spans="1:8" ht="14.1" customHeight="1">
      <c r="A4582" s="5">
        <v>2829</v>
      </c>
    </row>
    <row r="4583" spans="1:8" ht="14.1" customHeight="1">
      <c r="A4583" s="5">
        <v>2830</v>
      </c>
      <c r="E4583" s="16">
        <v>8442.1</v>
      </c>
      <c r="F4583" s="16">
        <v>6558.7</v>
      </c>
      <c r="G4583" s="16">
        <v>1883.4000000000005</v>
      </c>
      <c r="H4583" s="16">
        <f t="shared" si="156"/>
        <v>22.309614906243713</v>
      </c>
    </row>
    <row r="4584" spans="1:8" ht="14.1" customHeight="1">
      <c r="A4584" s="5">
        <v>2831</v>
      </c>
    </row>
    <row r="4585" spans="1:8" ht="14.1" customHeight="1">
      <c r="A4585" s="5">
        <v>2832</v>
      </c>
    </row>
    <row r="4586" spans="1:8" ht="14.1" customHeight="1">
      <c r="A4586" s="5">
        <v>2833</v>
      </c>
    </row>
    <row r="4587" spans="1:8" ht="14.1" customHeight="1">
      <c r="A4587" s="5">
        <v>2834</v>
      </c>
    </row>
    <row r="4588" spans="1:8" ht="14.1" customHeight="1">
      <c r="A4588" s="5">
        <v>2835</v>
      </c>
      <c r="E4588" s="16">
        <v>8928.7999999999993</v>
      </c>
      <c r="F4588" s="16">
        <v>7375.4</v>
      </c>
      <c r="G4588" s="16">
        <v>1553.3999999999996</v>
      </c>
      <c r="H4588" s="16">
        <f t="shared" si="156"/>
        <v>17.397634620553713</v>
      </c>
    </row>
    <row r="4589" spans="1:8" ht="14.1" customHeight="1">
      <c r="A4589" s="5">
        <v>2836</v>
      </c>
    </row>
    <row r="4590" spans="1:8" ht="14.1" customHeight="1">
      <c r="A4590" s="5">
        <v>2837</v>
      </c>
    </row>
    <row r="4591" spans="1:8" ht="14.1" customHeight="1">
      <c r="A4591" s="5">
        <v>2838</v>
      </c>
    </row>
    <row r="4592" spans="1:8" ht="14.1" customHeight="1">
      <c r="A4592" s="5">
        <v>2839</v>
      </c>
    </row>
    <row r="4593" spans="1:13" ht="14.1" customHeight="1">
      <c r="A4593" s="5">
        <v>2840</v>
      </c>
    </row>
    <row r="4594" spans="1:13" ht="14.1" customHeight="1">
      <c r="A4594" s="5">
        <v>2841</v>
      </c>
      <c r="E4594" s="16">
        <v>6515.33</v>
      </c>
      <c r="F4594" s="16">
        <v>2594.85</v>
      </c>
      <c r="G4594" s="16">
        <v>3920.48</v>
      </c>
      <c r="H4594" s="16">
        <f t="shared" si="156"/>
        <v>60.173160837593798</v>
      </c>
    </row>
    <row r="4595" spans="1:13" ht="14.1" customHeight="1">
      <c r="A4595" s="5">
        <v>2842</v>
      </c>
    </row>
    <row r="4596" spans="1:13" ht="14.1" customHeight="1">
      <c r="A4596" s="5">
        <v>2843</v>
      </c>
    </row>
    <row r="4597" spans="1:13" ht="14.1" customHeight="1">
      <c r="A4597" s="5">
        <v>2844</v>
      </c>
    </row>
    <row r="4598" spans="1:13" ht="14.1" customHeight="1">
      <c r="A4598" s="5">
        <v>2845</v>
      </c>
      <c r="J4598" s="16">
        <v>4380.22</v>
      </c>
      <c r="K4598" s="16">
        <v>1950.01</v>
      </c>
      <c r="L4598" s="16">
        <v>2430.21</v>
      </c>
      <c r="M4598" s="16">
        <f>L4598/J4598*100</f>
        <v>55.481459835350734</v>
      </c>
    </row>
    <row r="4599" spans="1:13" ht="14.1" customHeight="1">
      <c r="A4599" s="5">
        <v>2846</v>
      </c>
    </row>
    <row r="4600" spans="1:13" ht="14.1" customHeight="1">
      <c r="A4600" s="5">
        <v>2847</v>
      </c>
      <c r="J4600" s="16">
        <v>5100.03</v>
      </c>
      <c r="K4600" s="16">
        <v>2100.0100000000002</v>
      </c>
      <c r="L4600" s="16">
        <v>3000.0199999999995</v>
      </c>
      <c r="M4600" s="16">
        <f t="shared" ref="M4600:M4628" si="157">L4600/J4600*100</f>
        <v>58.823575547594807</v>
      </c>
    </row>
    <row r="4601" spans="1:13" ht="14.1" customHeight="1">
      <c r="A4601" s="5">
        <v>2848</v>
      </c>
    </row>
    <row r="4602" spans="1:13" ht="14.1" customHeight="1">
      <c r="A4602" s="5">
        <v>2849</v>
      </c>
      <c r="J4602" s="16">
        <v>3300.02</v>
      </c>
      <c r="K4602" s="16">
        <v>2100.0100000000002</v>
      </c>
      <c r="L4602" s="16">
        <v>1200.0099999999998</v>
      </c>
      <c r="M4602" s="16">
        <f t="shared" si="157"/>
        <v>36.363719007763585</v>
      </c>
    </row>
    <row r="4603" spans="1:13" ht="14.1" customHeight="1">
      <c r="A4603" s="5">
        <v>2850</v>
      </c>
    </row>
    <row r="4604" spans="1:13" ht="14.1" customHeight="1">
      <c r="A4604" s="5">
        <v>2851</v>
      </c>
      <c r="J4604" s="16">
        <v>4860.04</v>
      </c>
      <c r="K4604" s="16">
        <v>2250.0100000000002</v>
      </c>
      <c r="L4604" s="16">
        <v>2610.0299999999997</v>
      </c>
      <c r="M4604" s="16">
        <f t="shared" si="157"/>
        <v>53.703878980419908</v>
      </c>
    </row>
    <row r="4605" spans="1:13" ht="14.1" customHeight="1">
      <c r="A4605" s="5">
        <v>2852</v>
      </c>
    </row>
    <row r="4606" spans="1:13" ht="14.1" customHeight="1">
      <c r="A4606" s="5">
        <v>2853</v>
      </c>
      <c r="J4606" s="16">
        <v>4500.0200000000004</v>
      </c>
      <c r="K4606" s="16">
        <v>3090.02</v>
      </c>
      <c r="L4606" s="16">
        <v>1410.0000000000005</v>
      </c>
      <c r="M4606" s="16">
        <f t="shared" si="157"/>
        <v>31.333194074693012</v>
      </c>
    </row>
    <row r="4607" spans="1:13" ht="14.1" customHeight="1">
      <c r="A4607" s="5">
        <v>2854</v>
      </c>
    </row>
    <row r="4608" spans="1:13" ht="14.1" customHeight="1">
      <c r="A4608" s="5">
        <v>2855</v>
      </c>
      <c r="J4608" s="16">
        <v>3900.02</v>
      </c>
      <c r="K4608" s="16">
        <v>3240.02</v>
      </c>
      <c r="L4608" s="16">
        <v>660</v>
      </c>
      <c r="M4608" s="16">
        <f t="shared" si="157"/>
        <v>16.922990138512109</v>
      </c>
    </row>
    <row r="4609" spans="1:13" ht="14.1" customHeight="1">
      <c r="A4609" s="5">
        <v>2856</v>
      </c>
    </row>
    <row r="4610" spans="1:13" ht="14.1" customHeight="1">
      <c r="A4610" s="5">
        <v>2857</v>
      </c>
      <c r="J4610" s="16">
        <v>7050.35</v>
      </c>
      <c r="K4610" s="16">
        <v>3450.02</v>
      </c>
      <c r="L4610" s="16">
        <v>3600.3300000000004</v>
      </c>
      <c r="M4610" s="16">
        <f t="shared" si="157"/>
        <v>51.065975448027402</v>
      </c>
    </row>
    <row r="4611" spans="1:13" ht="14.1" customHeight="1">
      <c r="A4611" s="5">
        <v>2858</v>
      </c>
    </row>
    <row r="4612" spans="1:13" ht="14.1" customHeight="1">
      <c r="A4612" s="5">
        <v>2859</v>
      </c>
      <c r="J4612" s="16">
        <v>5340.03</v>
      </c>
      <c r="K4612" s="16">
        <v>3450.02</v>
      </c>
      <c r="L4612" s="16">
        <v>1890.0099999999998</v>
      </c>
      <c r="M4612" s="16">
        <f t="shared" si="157"/>
        <v>35.393246854418422</v>
      </c>
    </row>
    <row r="4613" spans="1:13" ht="14.1" customHeight="1">
      <c r="A4613" s="5">
        <v>2860</v>
      </c>
    </row>
    <row r="4614" spans="1:13" ht="14.1" customHeight="1">
      <c r="A4614" s="5">
        <v>2861</v>
      </c>
      <c r="J4614" s="16">
        <v>4500.0200000000004</v>
      </c>
      <c r="K4614" s="16">
        <v>3450.02</v>
      </c>
      <c r="L4614" s="16">
        <v>1050.0000000000005</v>
      </c>
      <c r="M4614" s="16">
        <f t="shared" si="157"/>
        <v>23.333229630090539</v>
      </c>
    </row>
    <row r="4615" spans="1:13" ht="14.1" customHeight="1">
      <c r="A4615" s="5">
        <v>2862</v>
      </c>
    </row>
    <row r="4616" spans="1:13" ht="14.1" customHeight="1">
      <c r="A4616" s="5">
        <v>2863</v>
      </c>
      <c r="J4616" s="16">
        <v>5700.03</v>
      </c>
      <c r="K4616" s="16">
        <v>3630.02</v>
      </c>
      <c r="L4616" s="16">
        <v>2070.0099999999998</v>
      </c>
      <c r="M4616" s="16">
        <f t="shared" si="157"/>
        <v>36.315773776629243</v>
      </c>
    </row>
    <row r="4617" spans="1:13" ht="14.1" customHeight="1">
      <c r="A4617" s="5">
        <v>2864</v>
      </c>
    </row>
    <row r="4618" spans="1:13" ht="14.1" customHeight="1">
      <c r="A4618" s="5">
        <v>2865</v>
      </c>
      <c r="J4618" s="16">
        <v>5160.03</v>
      </c>
      <c r="K4618" s="16">
        <v>3630.02</v>
      </c>
      <c r="L4618" s="16">
        <v>1530.0099999999998</v>
      </c>
      <c r="M4618" s="16">
        <f t="shared" si="157"/>
        <v>29.651184198541479</v>
      </c>
    </row>
    <row r="4619" spans="1:13" ht="14.1" customHeight="1">
      <c r="A4619" s="5">
        <v>2866</v>
      </c>
    </row>
    <row r="4620" spans="1:13" ht="14.1" customHeight="1">
      <c r="A4620" s="5">
        <v>2867</v>
      </c>
      <c r="J4620" s="16">
        <v>7380.04</v>
      </c>
      <c r="K4620" s="16">
        <v>3960.02</v>
      </c>
      <c r="L4620" s="16">
        <v>3420.02</v>
      </c>
      <c r="M4620" s="16">
        <f t="shared" si="157"/>
        <v>46.34148324399326</v>
      </c>
    </row>
    <row r="4621" spans="1:13" ht="14.1" customHeight="1">
      <c r="A4621" s="5">
        <v>2868</v>
      </c>
    </row>
    <row r="4622" spans="1:13" ht="14.1" customHeight="1">
      <c r="A4622" s="5">
        <v>2869</v>
      </c>
      <c r="J4622" s="16">
        <v>6600.03</v>
      </c>
      <c r="K4622" s="16">
        <v>3990.02</v>
      </c>
      <c r="L4622" s="16">
        <v>2610.0099999999998</v>
      </c>
      <c r="M4622" s="16">
        <f t="shared" si="157"/>
        <v>39.54542630866829</v>
      </c>
    </row>
    <row r="4623" spans="1:13" ht="14.1" customHeight="1">
      <c r="A4623" s="5">
        <v>2870</v>
      </c>
    </row>
    <row r="4624" spans="1:13" ht="14.1" customHeight="1">
      <c r="A4624" s="5">
        <v>2871</v>
      </c>
      <c r="J4624" s="16">
        <v>5400.03</v>
      </c>
      <c r="K4624" s="16">
        <v>4130.0200000000004</v>
      </c>
      <c r="L4624" s="16">
        <v>1270.0099999999993</v>
      </c>
      <c r="M4624" s="16">
        <f t="shared" si="157"/>
        <v>23.518573044964551</v>
      </c>
    </row>
    <row r="4625" spans="1:13" ht="14.1" customHeight="1">
      <c r="A4625" s="5">
        <v>2872</v>
      </c>
    </row>
    <row r="4626" spans="1:13" ht="14.1" customHeight="1">
      <c r="A4626" s="5">
        <v>2873</v>
      </c>
      <c r="J4626" s="16">
        <v>7440.03</v>
      </c>
      <c r="K4626" s="16">
        <v>4140.0200000000004</v>
      </c>
      <c r="L4626" s="16">
        <v>3300.0099999999993</v>
      </c>
      <c r="M4626" s="16">
        <f t="shared" si="157"/>
        <v>44.354794268302669</v>
      </c>
    </row>
    <row r="4627" spans="1:13" ht="14.1" customHeight="1">
      <c r="A4627" s="5">
        <v>2874</v>
      </c>
    </row>
    <row r="4628" spans="1:13" ht="14.1" customHeight="1">
      <c r="A4628" s="5">
        <v>2875</v>
      </c>
      <c r="J4628" s="16">
        <v>6090.03</v>
      </c>
      <c r="K4628" s="16">
        <v>4200.2299999999996</v>
      </c>
      <c r="L4628" s="16">
        <v>1889.8000000000002</v>
      </c>
      <c r="M4628" s="16">
        <f t="shared" si="157"/>
        <v>31.031045824076404</v>
      </c>
    </row>
    <row r="4629" spans="1:13" ht="14.1" customHeight="1">
      <c r="A4629" s="5">
        <v>2876</v>
      </c>
    </row>
    <row r="4630" spans="1:13" ht="14.1" customHeight="1">
      <c r="A4630" s="5">
        <v>2877</v>
      </c>
    </row>
    <row r="4631" spans="1:13" ht="14.1" customHeight="1">
      <c r="A4631" s="5">
        <v>2878</v>
      </c>
    </row>
    <row r="4632" spans="1:13" ht="14.1" customHeight="1">
      <c r="A4632" s="5">
        <v>2879</v>
      </c>
    </row>
    <row r="4633" spans="1:13" ht="14.1" customHeight="1">
      <c r="A4633" s="5">
        <v>2880</v>
      </c>
    </row>
    <row r="4634" spans="1:13" ht="14.1" customHeight="1">
      <c r="A4634" s="5">
        <v>2881</v>
      </c>
      <c r="E4634" s="16">
        <v>6078.6</v>
      </c>
      <c r="F4634" s="16">
        <v>3106</v>
      </c>
      <c r="G4634" s="16">
        <v>2972.6000000000004</v>
      </c>
      <c r="H4634" s="16">
        <f t="shared" ref="H4634" si="158">G4634/E4634*100</f>
        <v>48.90270786036259</v>
      </c>
    </row>
    <row r="4635" spans="1:13" ht="14.1" customHeight="1">
      <c r="A4635" s="5">
        <v>2882</v>
      </c>
    </row>
    <row r="4636" spans="1:13" ht="14.1" customHeight="1">
      <c r="A4636" s="5">
        <v>2883</v>
      </c>
    </row>
    <row r="4651" spans="4:18" ht="14.1" customHeight="1">
      <c r="D4651" s="33"/>
      <c r="E4651" s="16" t="s">
        <v>1432</v>
      </c>
      <c r="F4651" s="16" t="s">
        <v>1433</v>
      </c>
      <c r="G4651" s="16" t="s">
        <v>345</v>
      </c>
      <c r="H4651" s="16" t="s">
        <v>1434</v>
      </c>
      <c r="J4651" s="16" t="s">
        <v>1432</v>
      </c>
      <c r="K4651" s="16" t="s">
        <v>1435</v>
      </c>
      <c r="L4651" s="16" t="s">
        <v>346</v>
      </c>
      <c r="M4651" s="16" t="s">
        <v>1436</v>
      </c>
      <c r="O4651" s="16" t="s">
        <v>1432</v>
      </c>
      <c r="P4651" s="16" t="s">
        <v>1437</v>
      </c>
      <c r="Q4651" s="16" t="s">
        <v>347</v>
      </c>
      <c r="R4651" s="16" t="s">
        <v>1438</v>
      </c>
    </row>
    <row r="4652" spans="4:18" ht="14.1" customHeight="1">
      <c r="D4652" s="12" t="s">
        <v>1439</v>
      </c>
      <c r="E4652" s="16">
        <v>1202.8499999999999</v>
      </c>
      <c r="F4652" s="16">
        <v>1076.8</v>
      </c>
      <c r="G4652" s="16">
        <v>32</v>
      </c>
      <c r="H4652" s="16">
        <f>MIN(H2:H4641)</f>
        <v>0.53924505692031155</v>
      </c>
      <c r="J4652" s="16">
        <f t="shared" ref="J4652:R4652" si="159">MIN(J2:J4641)</f>
        <v>1346.7</v>
      </c>
      <c r="K4652" s="16">
        <f t="shared" si="159"/>
        <v>520.20000000000005</v>
      </c>
      <c r="L4652" s="16">
        <f t="shared" si="159"/>
        <v>8</v>
      </c>
      <c r="M4652" s="16">
        <f t="shared" si="159"/>
        <v>0.1749271137026239</v>
      </c>
      <c r="N4652" s="16">
        <f t="shared" si="159"/>
        <v>0</v>
      </c>
      <c r="O4652" s="16">
        <f t="shared" si="159"/>
        <v>1501</v>
      </c>
      <c r="P4652" s="16">
        <f t="shared" si="159"/>
        <v>1489.5</v>
      </c>
      <c r="Q4652" s="16">
        <f t="shared" si="159"/>
        <v>1</v>
      </c>
      <c r="R4652" s="16">
        <f t="shared" si="159"/>
        <v>6.6622251832111928E-2</v>
      </c>
    </row>
    <row r="4653" spans="4:18" ht="14.1" customHeight="1">
      <c r="D4653" s="12" t="s">
        <v>1440</v>
      </c>
      <c r="E4653" s="16">
        <v>11311.878000000002</v>
      </c>
      <c r="F4653" s="16">
        <v>9291.7980000000007</v>
      </c>
      <c r="G4653" s="16">
        <v>5335.5</v>
      </c>
      <c r="H4653" s="16">
        <f>MAX(H2:H4641)</f>
        <v>80.388693850019337</v>
      </c>
      <c r="J4653" s="16">
        <f t="shared" ref="J4653:R4653" si="160">MAX(J2:J4641)</f>
        <v>9234.0000000000018</v>
      </c>
      <c r="K4653" s="16">
        <f t="shared" si="160"/>
        <v>8735</v>
      </c>
      <c r="L4653" s="16">
        <f t="shared" si="160"/>
        <v>3964.1000000000004</v>
      </c>
      <c r="M4653" s="16">
        <f t="shared" si="160"/>
        <v>88.399527239479966</v>
      </c>
      <c r="N4653" s="16">
        <f t="shared" si="160"/>
        <v>0</v>
      </c>
      <c r="O4653" s="16">
        <f t="shared" si="160"/>
        <v>9400.5</v>
      </c>
      <c r="P4653" s="16">
        <f t="shared" si="160"/>
        <v>8783.7999999999993</v>
      </c>
      <c r="Q4653" s="16">
        <f t="shared" si="160"/>
        <v>2492.5999999999995</v>
      </c>
      <c r="R4653" s="16">
        <f t="shared" si="160"/>
        <v>41.119015230916759</v>
      </c>
    </row>
    <row r="4654" spans="4:18" ht="14.1" customHeight="1">
      <c r="D4654" s="12" t="s">
        <v>1441</v>
      </c>
      <c r="E4654" s="16">
        <v>6434.6214998385576</v>
      </c>
      <c r="F4654" s="16">
        <v>4627.7339322024745</v>
      </c>
      <c r="G4654" s="16">
        <v>1806.8875676360888</v>
      </c>
      <c r="H4654" s="16">
        <f>AVERAGE(H2:H4641)</f>
        <v>29.26263374423128</v>
      </c>
      <c r="J4654" s="16">
        <v>6690.4652350958359</v>
      </c>
      <c r="K4654" s="16">
        <v>5735.0945823315751</v>
      </c>
      <c r="L4654" s="16">
        <v>955.37065276425858</v>
      </c>
      <c r="M4654" s="16">
        <f>AVERAGE(M2:M4634)</f>
        <v>16.267430079511314</v>
      </c>
      <c r="O4654" s="16">
        <v>6866.353257441835</v>
      </c>
      <c r="P4654" s="16">
        <v>6094.9121008733355</v>
      </c>
      <c r="Q4654" s="16">
        <v>771.44115656850079</v>
      </c>
      <c r="R4654" s="16">
        <f>AVERAGE(R2:R4636)</f>
        <v>11.305947868433671</v>
      </c>
    </row>
    <row r="4655" spans="4:18" ht="14.1" customHeight="1">
      <c r="D4655" s="34">
        <v>2.5000000000000001E-2</v>
      </c>
      <c r="E4655" s="16">
        <v>2302.8000000000002</v>
      </c>
      <c r="F4655" s="16">
        <v>1239.7</v>
      </c>
      <c r="G4655" s="16">
        <v>217.4</v>
      </c>
      <c r="H4655" s="16">
        <f>PERCENTILE(H2:H4641,0.025)</f>
        <v>3.6961997590625337</v>
      </c>
      <c r="J4655" s="16">
        <v>2796.3</v>
      </c>
      <c r="K4655" s="16">
        <v>1785.7205202312139</v>
      </c>
      <c r="L4655" s="16">
        <v>78.687500000000455</v>
      </c>
      <c r="M4655" s="16">
        <f>PERCENTILE(M2:M4635,0.025)</f>
        <v>1.2151399586148766</v>
      </c>
      <c r="O4655" s="16">
        <v>3944.8850000000002</v>
      </c>
      <c r="P4655" s="16">
        <v>3398.2625000000003</v>
      </c>
      <c r="Q4655" s="16">
        <v>76.688750000000127</v>
      </c>
      <c r="R4655" s="16">
        <f>PERCENTILE(R2:R4636,0.025)</f>
        <v>1.324522990219603</v>
      </c>
    </row>
    <row r="4656" spans="4:18" ht="14.1" customHeight="1">
      <c r="D4656" s="34">
        <v>0.97499999999999998</v>
      </c>
      <c r="E4656" s="16">
        <v>9899.942500000001</v>
      </c>
      <c r="F4656" s="16">
        <v>8911.7999999999993</v>
      </c>
      <c r="G4656" s="16">
        <v>4252.1749999999975</v>
      </c>
      <c r="H4656" s="16">
        <f>PERCENTILE(H2:H4641,0.075)</f>
        <v>7.3269537480063871</v>
      </c>
      <c r="J4656" s="16">
        <v>8762.625</v>
      </c>
      <c r="K4656" s="16">
        <v>8066</v>
      </c>
      <c r="L4656" s="16">
        <v>2598.875</v>
      </c>
      <c r="M4656" s="16">
        <f>PERCENTILE(M2:M4635,0.075)</f>
        <v>2.2844124243939299</v>
      </c>
      <c r="O4656" s="16">
        <v>8951.3179999999993</v>
      </c>
      <c r="P4656" s="16">
        <v>8116.5239999999985</v>
      </c>
      <c r="Q4656" s="16">
        <v>1828.3424999999991</v>
      </c>
      <c r="R4656" s="16">
        <f>PERCENTILE(R2:R4636,0.075)</f>
        <v>2.9580084853840884</v>
      </c>
    </row>
    <row r="4657" spans="4:18" ht="14.1" customHeight="1">
      <c r="D4657" s="12" t="s">
        <v>1442</v>
      </c>
      <c r="E4657" s="16">
        <v>6900</v>
      </c>
      <c r="F4657" s="16">
        <v>4689.3</v>
      </c>
      <c r="G4657" s="16">
        <v>1651.5</v>
      </c>
      <c r="H4657" s="16">
        <f>MEDIAN(H2:H4641)</f>
        <v>27.545580284169489</v>
      </c>
      <c r="J4657" s="16">
        <v>7200</v>
      </c>
      <c r="K4657" s="16">
        <v>6117.5</v>
      </c>
      <c r="L4657" s="16">
        <v>781.65000000000009</v>
      </c>
      <c r="M4657" s="16">
        <f>MEDIAN(M2:M4636)</f>
        <v>13.416954965423567</v>
      </c>
      <c r="O4657" s="16">
        <v>7194.4750000000004</v>
      </c>
      <c r="P4657" s="16">
        <v>6242.3</v>
      </c>
      <c r="Q4657" s="16">
        <v>676.5</v>
      </c>
      <c r="R4657" s="16">
        <f>MEDIAN(R2:R4637)</f>
        <v>10.508913606582352</v>
      </c>
    </row>
    <row r="4658" spans="4:18" ht="14.1" customHeight="1">
      <c r="D4658" s="12" t="s">
        <v>1443</v>
      </c>
      <c r="E4658" s="16">
        <v>2094.3915256241894</v>
      </c>
      <c r="F4658" s="16">
        <v>2029.2753755801536</v>
      </c>
      <c r="G4658" s="16">
        <v>1102.8147621296891</v>
      </c>
      <c r="H4658" s="16">
        <f>STDEV(H2:H4641)</f>
        <v>16.636668871127455</v>
      </c>
      <c r="J4658" s="16">
        <v>1647.583192854707</v>
      </c>
      <c r="K4658" s="16">
        <v>1733.0043712879437</v>
      </c>
      <c r="L4658" s="16">
        <v>680.27102258651723</v>
      </c>
      <c r="M4658" s="16">
        <f>STDEV(M2:M4636)</f>
        <v>13.130790675086855</v>
      </c>
      <c r="O4658" s="16">
        <v>1338.3060432207001</v>
      </c>
      <c r="P4658" s="16">
        <v>1275.1419881284048</v>
      </c>
      <c r="Q4658" s="16">
        <v>464.37512504578689</v>
      </c>
      <c r="R4658" s="16">
        <f>STDEV(R2:R4636)</f>
        <v>6.6106592379267832</v>
      </c>
    </row>
    <row r="4659" spans="4:18" ht="14.1" customHeight="1">
      <c r="D4659" s="35">
        <v>0.25</v>
      </c>
      <c r="E4659" s="16">
        <v>4798.75</v>
      </c>
      <c r="F4659" s="16">
        <v>3217.875</v>
      </c>
      <c r="G4659" s="16">
        <v>927.5</v>
      </c>
      <c r="H4659" s="16">
        <f>PERCENTILE(H2:H4641,0.25)</f>
        <v>16.05814273904657</v>
      </c>
      <c r="J4659" s="16">
        <v>6008.4</v>
      </c>
      <c r="K4659" s="16">
        <v>4924.8325000000004</v>
      </c>
      <c r="L4659" s="16">
        <v>505.91250000000014</v>
      </c>
      <c r="M4659" s="16">
        <f>PERCENTILE(M2:M4636,0.25)</f>
        <v>6.9779464911693729</v>
      </c>
      <c r="O4659" s="16">
        <v>6039.6749999999993</v>
      </c>
      <c r="P4659" s="16">
        <v>5280</v>
      </c>
      <c r="Q4659" s="16">
        <v>419.25</v>
      </c>
      <c r="R4659" s="16">
        <f>PERCENTILE(R2:R4635,0.25)</f>
        <v>6.4924876099362905</v>
      </c>
    </row>
    <row r="4660" spans="4:18" ht="14.1" customHeight="1">
      <c r="D4660" s="35">
        <v>0.75</v>
      </c>
      <c r="E4660" s="16">
        <v>7958.5</v>
      </c>
      <c r="F4660" s="16">
        <v>5929</v>
      </c>
      <c r="G4660" s="16">
        <v>2495.4499999999998</v>
      </c>
      <c r="H4660" s="16">
        <f>PERCENTILE(H2:H4641,0.75)</f>
        <v>41.63677130044843</v>
      </c>
      <c r="J4660" s="16">
        <v>7926.0125000000007</v>
      </c>
      <c r="K4660" s="16">
        <v>6855.45</v>
      </c>
      <c r="L4660" s="16">
        <v>1299.925</v>
      </c>
      <c r="M4660" s="16">
        <f>PERCENTILE(M2:M4636,0.75)</f>
        <v>21.406137277500754</v>
      </c>
      <c r="O4660" s="16">
        <v>7841.7</v>
      </c>
      <c r="P4660" s="16">
        <v>6861.65</v>
      </c>
      <c r="Q4660" s="16">
        <v>1075.5</v>
      </c>
      <c r="R4660" s="16">
        <f>PERCENTILE(R2:R4636,0.75)</f>
        <v>15.615448017113534</v>
      </c>
    </row>
    <row r="4661" spans="4:18" ht="14.1" customHeight="1">
      <c r="D4661" s="12"/>
    </row>
    <row r="4662" spans="4:18" ht="14.1" customHeight="1">
      <c r="D4662" s="5" t="s">
        <v>1444</v>
      </c>
      <c r="E4662" s="16">
        <v>601</v>
      </c>
      <c r="F4662" s="16">
        <v>601</v>
      </c>
      <c r="G4662" s="16">
        <v>601</v>
      </c>
      <c r="J4662" s="16">
        <v>288</v>
      </c>
      <c r="K4662" s="16">
        <v>288</v>
      </c>
      <c r="L4662" s="16">
        <v>288</v>
      </c>
      <c r="O4662" s="16">
        <v>379</v>
      </c>
      <c r="P4662" s="16">
        <v>379</v>
      </c>
      <c r="Q4662" s="16">
        <v>379</v>
      </c>
    </row>
    <row r="4663" spans="4:18" ht="14.1" customHeight="1">
      <c r="D4663" s="33"/>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NTKO</cp:lastModifiedBy>
  <dcterms:created xsi:type="dcterms:W3CDTF">2006-09-13T11:21:51Z</dcterms:created>
  <dcterms:modified xsi:type="dcterms:W3CDTF">2016-09-02T09:17:54Z</dcterms:modified>
</cp:coreProperties>
</file>