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/>
  <mc:AlternateContent xmlns:mc="http://schemas.openxmlformats.org/markup-compatibility/2006">
    <mc:Choice Requires="x15">
      <x15ac:absPath xmlns:x15ac="http://schemas.microsoft.com/office/spreadsheetml/2010/11/ac" url="/Users/giancarlobellenchi/Desktop/Plos_One/files/"/>
    </mc:Choice>
  </mc:AlternateContent>
  <xr:revisionPtr revIDLastSave="0" documentId="13_ncr:1_{FA4E1E22-5DEF-0646-B0CB-9CCE7A75A1B3}" xr6:coauthVersionLast="36" xr6:coauthVersionMax="43" xr10:uidLastSave="{00000000-0000-0000-0000-000000000000}"/>
  <bookViews>
    <workbookView xWindow="0" yWindow="460" windowWidth="28800" windowHeight="16460" tabRatio="500" xr2:uid="{00000000-000D-0000-FFFF-FFFF00000000}"/>
  </bookViews>
  <sheets>
    <sheet name="real time ChIP.txt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Q29" i="1" l="1"/>
  <c r="N29" i="1"/>
  <c r="N30" i="1"/>
  <c r="N28" i="1"/>
  <c r="N17" i="1"/>
  <c r="O17" i="1"/>
  <c r="N16" i="1"/>
  <c r="N12" i="1"/>
  <c r="R16" i="1"/>
  <c r="S16" i="1"/>
  <c r="P16" i="1"/>
  <c r="Q16" i="1"/>
  <c r="O16" i="1"/>
  <c r="N15" i="1"/>
  <c r="N11" i="1"/>
  <c r="R15" i="1"/>
  <c r="S15" i="1"/>
  <c r="P15" i="1"/>
  <c r="Q15" i="1"/>
  <c r="O15" i="1"/>
  <c r="N13" i="1"/>
  <c r="O13" i="1"/>
  <c r="N8" i="1"/>
  <c r="R12" i="1"/>
  <c r="S12" i="1"/>
  <c r="P12" i="1"/>
  <c r="Q12" i="1"/>
  <c r="O12" i="1"/>
  <c r="N7" i="1"/>
  <c r="R11" i="1"/>
  <c r="S11" i="1"/>
  <c r="P11" i="1"/>
  <c r="Q11" i="1"/>
  <c r="O11" i="1"/>
  <c r="N9" i="1"/>
  <c r="O9" i="1"/>
  <c r="N4" i="1"/>
  <c r="R8" i="1"/>
  <c r="S8" i="1"/>
  <c r="P8" i="1"/>
  <c r="Q8" i="1"/>
  <c r="O8" i="1"/>
  <c r="N3" i="1"/>
  <c r="R7" i="1"/>
  <c r="S7" i="1"/>
  <c r="P7" i="1"/>
  <c r="Q7" i="1"/>
  <c r="O7" i="1"/>
  <c r="N5" i="1"/>
  <c r="O5" i="1"/>
  <c r="P4" i="1"/>
  <c r="Q4" i="1"/>
  <c r="O4" i="1"/>
  <c r="P3" i="1"/>
  <c r="Q3" i="1"/>
  <c r="O3" i="1"/>
  <c r="N65" i="1"/>
  <c r="N64" i="1"/>
  <c r="N63" i="1"/>
  <c r="N61" i="1"/>
  <c r="N60" i="1"/>
  <c r="N59" i="1"/>
  <c r="N57" i="1"/>
  <c r="N56" i="1"/>
  <c r="N55" i="1"/>
  <c r="N53" i="1"/>
  <c r="N52" i="1"/>
  <c r="N51" i="1"/>
  <c r="O59" i="1"/>
  <c r="P59" i="1"/>
  <c r="Q59" i="1"/>
  <c r="O60" i="1"/>
  <c r="P60" i="1"/>
  <c r="Q60" i="1"/>
  <c r="O61" i="1"/>
  <c r="O63" i="1"/>
  <c r="P63" i="1"/>
  <c r="Q63" i="1"/>
  <c r="R63" i="1"/>
  <c r="S63" i="1"/>
  <c r="O64" i="1"/>
  <c r="P64" i="1"/>
  <c r="Q64" i="1"/>
  <c r="R64" i="1"/>
  <c r="S64" i="1"/>
  <c r="O65" i="1"/>
  <c r="N42" i="1"/>
  <c r="N41" i="1"/>
  <c r="N40" i="1"/>
  <c r="N38" i="1"/>
  <c r="N37" i="1"/>
  <c r="N36" i="1"/>
  <c r="N34" i="1"/>
  <c r="N33" i="1"/>
  <c r="R37" i="1" s="1"/>
  <c r="S37" i="1" s="1"/>
  <c r="N32" i="1"/>
  <c r="O42" i="1"/>
  <c r="R41" i="1"/>
  <c r="S41" i="1"/>
  <c r="P41" i="1"/>
  <c r="Q41" i="1"/>
  <c r="O41" i="1"/>
  <c r="R40" i="1"/>
  <c r="S40" i="1"/>
  <c r="P40" i="1"/>
  <c r="Q40" i="1"/>
  <c r="O40" i="1"/>
  <c r="O38" i="1"/>
  <c r="P37" i="1"/>
  <c r="Q37" i="1"/>
  <c r="O37" i="1"/>
  <c r="R36" i="1"/>
  <c r="S36" i="1"/>
  <c r="P36" i="1"/>
  <c r="Q36" i="1"/>
  <c r="O36" i="1"/>
  <c r="O28" i="1"/>
  <c r="P28" i="1"/>
  <c r="Q28" i="1"/>
  <c r="O29" i="1"/>
  <c r="P29" i="1"/>
  <c r="O51" i="1"/>
  <c r="P51" i="1"/>
  <c r="Q51" i="1"/>
  <c r="O52" i="1"/>
  <c r="P52" i="1"/>
  <c r="Q52" i="1"/>
  <c r="O57" i="1"/>
  <c r="R56" i="1"/>
  <c r="S56" i="1"/>
  <c r="P56" i="1"/>
  <c r="Q56" i="1"/>
  <c r="O56" i="1"/>
  <c r="R55" i="1"/>
  <c r="S55" i="1"/>
  <c r="P55" i="1"/>
  <c r="Q55" i="1"/>
  <c r="O55" i="1"/>
  <c r="O53" i="1"/>
  <c r="O34" i="1"/>
  <c r="R32" i="1"/>
  <c r="S32" i="1"/>
  <c r="P32" i="1"/>
  <c r="Q32" i="1"/>
  <c r="O32" i="1"/>
  <c r="O30" i="1"/>
  <c r="R33" i="1" l="1"/>
  <c r="S33" i="1" s="1"/>
  <c r="O33" i="1"/>
  <c r="P33" i="1"/>
  <c r="Q33" i="1" s="1"/>
</calcChain>
</file>

<file path=xl/sharedStrings.xml><?xml version="1.0" encoding="utf-8"?>
<sst xmlns="http://schemas.openxmlformats.org/spreadsheetml/2006/main" count="203" uniqueCount="31">
  <si>
    <t>Assay #1</t>
  </si>
  <si>
    <t>Ab #1 target binding</t>
  </si>
  <si>
    <t>Assay #2</t>
  </si>
  <si>
    <r>
      <t xml:space="preserve">on promoter </t>
    </r>
    <r>
      <rPr>
        <b/>
        <sz val="8"/>
        <rFont val="Arial"/>
        <family val="2"/>
      </rPr>
      <t>site #1</t>
    </r>
  </si>
  <si>
    <r>
      <t xml:space="preserve">on promoter </t>
    </r>
    <r>
      <rPr>
        <b/>
        <sz val="8"/>
        <rFont val="Arial"/>
        <family val="2"/>
      </rPr>
      <t>site #2</t>
    </r>
  </si>
  <si>
    <t>un 2</t>
  </si>
  <si>
    <t>Nurr1 4</t>
  </si>
  <si>
    <t>Sample Name</t>
  </si>
  <si>
    <t>Detector Name</t>
  </si>
  <si>
    <t>Ct</t>
  </si>
  <si>
    <t>elo2-fen</t>
  </si>
  <si>
    <t>PPTX3i</t>
  </si>
  <si>
    <t>PPTX3II</t>
  </si>
  <si>
    <t>un 0,5</t>
  </si>
  <si>
    <t>un 1</t>
  </si>
  <si>
    <t>un2</t>
  </si>
  <si>
    <t>un 4</t>
  </si>
  <si>
    <t>un no ab</t>
  </si>
  <si>
    <t>IgG 0,5</t>
  </si>
  <si>
    <t>IgG 1</t>
  </si>
  <si>
    <t>IgG 2</t>
  </si>
  <si>
    <t>IgG 4</t>
  </si>
  <si>
    <t>Nurr1 0,5</t>
  </si>
  <si>
    <t>Nurr1 1</t>
  </si>
  <si>
    <t>Nurr1 2</t>
  </si>
  <si>
    <t>nurr1 4</t>
  </si>
  <si>
    <t>no ab</t>
  </si>
  <si>
    <t>Input</t>
  </si>
  <si>
    <t>Pol 2</t>
  </si>
  <si>
    <t>IP Ab #1</t>
  </si>
  <si>
    <t>NIS/mock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</si>
</sst>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26" x14ac:knownFonts="1">
    <font>
      <sz val="10"/>
      <name val="Verdana"/>
    </font>
    <font>
      <b/>
      <sz val="12"/>
      <name val="Arial"/>
      <family val="2"/>
    </font>
    <font>
      <sz val="8"/>
      <name val="Verdana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Verdana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theme="1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ck">
        <color indexed="1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double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double">
        <color indexed="64"/>
      </top>
      <bottom style="thin">
        <color indexed="64"/>
      </bottom>
      <diagonal/>
    </border>
    <border>
      <left style="thin">
        <color indexed="10"/>
      </left>
      <right style="thick">
        <color indexed="1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 style="thick">
        <color indexed="1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NumberFormat="1"/>
    <xf numFmtId="0" fontId="1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2" fontId="0" fillId="0" borderId="3" xfId="0" applyNumberForma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/>
    <xf numFmtId="0" fontId="11" fillId="0" borderId="3" xfId="0" applyFont="1" applyBorder="1"/>
    <xf numFmtId="2" fontId="12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6" fillId="0" borderId="10" xfId="0" applyFont="1" applyBorder="1"/>
    <xf numFmtId="2" fontId="6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0" borderId="0" xfId="0" applyFill="1"/>
    <xf numFmtId="0" fontId="0" fillId="0" borderId="15" xfId="0" applyBorder="1" applyAlignment="1">
      <alignment horizontal="center"/>
    </xf>
    <xf numFmtId="0" fontId="0" fillId="0" borderId="16" xfId="0" applyBorder="1"/>
    <xf numFmtId="0" fontId="6" fillId="0" borderId="17" xfId="0" applyFont="1" applyBorder="1"/>
    <xf numFmtId="2" fontId="6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/>
    <xf numFmtId="2" fontId="6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5" fillId="2" borderId="24" xfId="0" applyFont="1" applyFill="1" applyBorder="1"/>
    <xf numFmtId="0" fontId="0" fillId="2" borderId="24" xfId="0" applyFill="1" applyBorder="1"/>
    <xf numFmtId="2" fontId="11" fillId="0" borderId="25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0" fontId="9" fillId="2" borderId="2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6" fillId="2" borderId="3" xfId="0" applyFont="1" applyFill="1" applyBorder="1"/>
    <xf numFmtId="2" fontId="6" fillId="2" borderId="2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0" xfId="0" applyFill="1" applyBorder="1"/>
    <xf numFmtId="165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2" fontId="17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0" borderId="26" xfId="0" applyBorder="1"/>
    <xf numFmtId="0" fontId="0" fillId="0" borderId="4" xfId="0" applyFill="1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9" xfId="0" applyFill="1" applyBorder="1"/>
    <xf numFmtId="0" fontId="0" fillId="2" borderId="1" xfId="0" applyFill="1" applyBorder="1"/>
    <xf numFmtId="0" fontId="0" fillId="0" borderId="30" xfId="0" applyBorder="1"/>
    <xf numFmtId="2" fontId="10" fillId="0" borderId="14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0" fillId="2" borderId="31" xfId="0" applyFill="1" applyBorder="1"/>
    <xf numFmtId="2" fontId="5" fillId="0" borderId="30" xfId="0" applyNumberFormat="1" applyFont="1" applyFill="1" applyBorder="1" applyAlignment="1">
      <alignment horizontal="left"/>
    </xf>
    <xf numFmtId="164" fontId="8" fillId="0" borderId="30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0" fillId="0" borderId="8" xfId="0" applyFill="1" applyBorder="1"/>
    <xf numFmtId="0" fontId="5" fillId="0" borderId="30" xfId="0" applyFont="1" applyFill="1" applyBorder="1" applyAlignment="1">
      <alignment horizontal="center"/>
    </xf>
    <xf numFmtId="0" fontId="0" fillId="0" borderId="33" xfId="0" applyBorder="1"/>
    <xf numFmtId="0" fontId="0" fillId="0" borderId="0" xfId="0" applyBorder="1"/>
    <xf numFmtId="0" fontId="6" fillId="0" borderId="0" xfId="0" applyFont="1" applyFill="1" applyBorder="1"/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5" xfId="0" applyBorder="1"/>
    <xf numFmtId="0" fontId="6" fillId="0" borderId="3" xfId="0" applyFont="1" applyBorder="1"/>
    <xf numFmtId="2" fontId="6" fillId="0" borderId="25" xfId="0" applyNumberFormat="1" applyFont="1" applyBorder="1" applyAlignment="1">
      <alignment horizontal="center"/>
    </xf>
    <xf numFmtId="0" fontId="0" fillId="0" borderId="22" xfId="0" applyBorder="1"/>
    <xf numFmtId="2" fontId="7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1" fillId="0" borderId="14" xfId="0" applyFont="1" applyBorder="1"/>
    <xf numFmtId="2" fontId="11" fillId="0" borderId="21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5" fillId="2" borderId="4" xfId="0" applyFont="1" applyFill="1" applyBorder="1"/>
    <xf numFmtId="0" fontId="0" fillId="0" borderId="4" xfId="0" applyBorder="1" applyAlignment="1">
      <alignment horizontal="center"/>
    </xf>
    <xf numFmtId="0" fontId="0" fillId="0" borderId="34" xfId="0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21" fillId="2" borderId="5" xfId="0" applyNumberFormat="1" applyFont="1" applyFill="1" applyBorder="1" applyAlignment="1">
      <alignment horizontal="center"/>
    </xf>
    <xf numFmtId="165" fontId="22" fillId="0" borderId="9" xfId="0" applyNumberFormat="1" applyFont="1" applyBorder="1" applyAlignment="1">
      <alignment horizontal="center"/>
    </xf>
    <xf numFmtId="0" fontId="23" fillId="0" borderId="0" xfId="0" applyFont="1"/>
    <xf numFmtId="0" fontId="23" fillId="0" borderId="0" xfId="0" applyNumberFormat="1" applyFont="1"/>
    <xf numFmtId="0" fontId="20" fillId="0" borderId="0" xfId="0" applyFont="1"/>
    <xf numFmtId="0" fontId="20" fillId="0" borderId="0" xfId="0" applyNumberFormat="1" applyFont="1"/>
    <xf numFmtId="165" fontId="24" fillId="2" borderId="5" xfId="0" applyNumberFormat="1" applyFont="1" applyFill="1" applyBorder="1" applyAlignment="1">
      <alignment horizontal="center"/>
    </xf>
    <xf numFmtId="165" fontId="25" fillId="0" borderId="9" xfId="0" applyNumberFormat="1" applyFont="1" applyBorder="1" applyAlignment="1">
      <alignment horizontal="center"/>
    </xf>
    <xf numFmtId="0" fontId="20" fillId="2" borderId="0" xfId="0" applyFont="1" applyFill="1"/>
    <xf numFmtId="0" fontId="20" fillId="0" borderId="26" xfId="0" applyFont="1" applyBorder="1"/>
    <xf numFmtId="0" fontId="20" fillId="0" borderId="22" xfId="0" applyFont="1" applyBorder="1"/>
    <xf numFmtId="165" fontId="25" fillId="0" borderId="5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4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3" borderId="26" xfId="0" applyFill="1" applyBorder="1"/>
    <xf numFmtId="0" fontId="20" fillId="3" borderId="0" xfId="0" applyFont="1" applyFill="1"/>
    <xf numFmtId="0" fontId="0" fillId="3" borderId="0" xfId="0" applyFill="1"/>
  </cellXfs>
  <cellStyles count="1"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188228832469678E-2"/>
          <c:y val="0.14070377651890406"/>
          <c:w val="0.86449224163929017"/>
          <c:h val="0.75628279878910931"/>
        </c:manualLayout>
      </c:layout>
      <c:barChart>
        <c:barDir val="col"/>
        <c:grouping val="clustered"/>
        <c:varyColors val="0"/>
        <c:ser>
          <c:idx val="0"/>
          <c:order val="0"/>
          <c:tx>
            <c:v>pPtx3I</c:v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'real time ChIP.txt'!$A$68:$A$75</c:f>
              <c:strCache>
                <c:ptCount val="8"/>
                <c:pt idx="0">
                  <c:v>IgG 0,5</c:v>
                </c:pt>
                <c:pt idx="1">
                  <c:v>Nurr1 0,5</c:v>
                </c:pt>
                <c:pt idx="2">
                  <c:v>IgG 1</c:v>
                </c:pt>
                <c:pt idx="3">
                  <c:v>Nurr1 1</c:v>
                </c:pt>
                <c:pt idx="4">
                  <c:v>IgG 2</c:v>
                </c:pt>
                <c:pt idx="5">
                  <c:v>Nurr1 2</c:v>
                </c:pt>
                <c:pt idx="6">
                  <c:v>IgG 4</c:v>
                </c:pt>
                <c:pt idx="7">
                  <c:v>Nurr1 4</c:v>
                </c:pt>
              </c:strCache>
            </c:strRef>
          </c:cat>
          <c:val>
            <c:numRef>
              <c:f>'real time ChIP.txt'!$B$68:$B$75</c:f>
              <c:numCache>
                <c:formatCode>General</c:formatCode>
                <c:ptCount val="8"/>
                <c:pt idx="0">
                  <c:v>0.75785828325519788</c:v>
                </c:pt>
                <c:pt idx="1">
                  <c:v>5.6568542494923806</c:v>
                </c:pt>
                <c:pt idx="2">
                  <c:v>1.3195079107728962</c:v>
                </c:pt>
                <c:pt idx="3">
                  <c:v>1.8660699999999999</c:v>
                </c:pt>
                <c:pt idx="4">
                  <c:v>1.0717734625362942</c:v>
                </c:pt>
                <c:pt idx="5">
                  <c:v>9.1895868399762737</c:v>
                </c:pt>
                <c:pt idx="6">
                  <c:v>1.4142135623730951</c:v>
                </c:pt>
                <c:pt idx="7">
                  <c:v>0.87055056329612457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6-0243-BBE9-300E110BD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595920"/>
        <c:axId val="1"/>
      </c:barChart>
      <c:catAx>
        <c:axId val="94159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it-IT"/>
          </a:p>
        </c:txPr>
        <c:crossAx val="941595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40691964947295"/>
          <c:y val="0.26381949115657022"/>
          <c:w val="6.3989962358845687E-2"/>
          <c:h val="3.76884422110552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7302403698910284"/>
          <c:y val="3.03797468354430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0150583065975742E-2"/>
          <c:y val="0.14177215189873418"/>
          <c:w val="0.86951106452253712"/>
          <c:h val="0.75443037974683547"/>
        </c:manualLayout>
      </c:layout>
      <c:barChart>
        <c:barDir val="col"/>
        <c:grouping val="clustered"/>
        <c:varyColors val="0"/>
        <c:ser>
          <c:idx val="0"/>
          <c:order val="0"/>
          <c:tx>
            <c:v>pPtx3 II</c:v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'real time ChIP.txt'!$A$77:$A$84</c:f>
              <c:strCache>
                <c:ptCount val="8"/>
                <c:pt idx="0">
                  <c:v>IgG 0,5</c:v>
                </c:pt>
                <c:pt idx="1">
                  <c:v>Nurr1 0,5</c:v>
                </c:pt>
                <c:pt idx="2">
                  <c:v>IgG 1</c:v>
                </c:pt>
                <c:pt idx="3">
                  <c:v>Nurr1 1</c:v>
                </c:pt>
                <c:pt idx="4">
                  <c:v>IgG 2</c:v>
                </c:pt>
                <c:pt idx="5">
                  <c:v>Nurr1 2</c:v>
                </c:pt>
                <c:pt idx="6">
                  <c:v>IgG 4</c:v>
                </c:pt>
                <c:pt idx="7">
                  <c:v>Nurr1 4</c:v>
                </c:pt>
              </c:strCache>
            </c:strRef>
          </c:cat>
          <c:val>
            <c:numRef>
              <c:f>'real time ChIP.txt'!$B$77:$B$84</c:f>
              <c:numCache>
                <c:formatCode>General</c:formatCode>
                <c:ptCount val="8"/>
                <c:pt idx="0">
                  <c:v>0.41179550863378622</c:v>
                </c:pt>
                <c:pt idx="1">
                  <c:v>1.5157165665103995</c:v>
                </c:pt>
                <c:pt idx="2">
                  <c:v>2.1435469250725885</c:v>
                </c:pt>
                <c:pt idx="3">
                  <c:v>1.3195079107728929</c:v>
                </c:pt>
                <c:pt idx="4">
                  <c:v>2.6390158215457857</c:v>
                </c:pt>
                <c:pt idx="5">
                  <c:v>4.5947934199881377</c:v>
                </c:pt>
                <c:pt idx="6">
                  <c:v>4.924577653379667</c:v>
                </c:pt>
                <c:pt idx="7">
                  <c:v>1.231144413344917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9-4549-A7AC-9EE32BFBC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622272"/>
        <c:axId val="1"/>
      </c:barChart>
      <c:catAx>
        <c:axId val="9426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it-IT"/>
          </a:p>
        </c:txPr>
        <c:crossAx val="942622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091632993805505"/>
          <c:y val="0.30126582278481012"/>
          <c:w val="7.2772898368883343E-2"/>
          <c:h val="3.79746835443037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</xdr:colOff>
      <xdr:row>66</xdr:row>
      <xdr:rowOff>0</xdr:rowOff>
    </xdr:from>
    <xdr:to>
      <xdr:col>15</xdr:col>
      <xdr:colOff>558800</xdr:colOff>
      <xdr:row>96</xdr:row>
      <xdr:rowOff>12700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8727EBF7-FAB6-B041-9EB9-1B0B034B4E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787400</xdr:colOff>
      <xdr:row>97</xdr:row>
      <xdr:rowOff>0</xdr:rowOff>
    </xdr:from>
    <xdr:to>
      <xdr:col>15</xdr:col>
      <xdr:colOff>469900</xdr:colOff>
      <xdr:row>127</xdr:row>
      <xdr:rowOff>63500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8B59CA15-9ECA-0746-B090-DCE001551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4"/>
  <sheetViews>
    <sheetView tabSelected="1" topLeftCell="A55" workbookViewId="0">
      <selection activeCell="D79" sqref="D79"/>
    </sheetView>
  </sheetViews>
  <sheetFormatPr baseColWidth="10" defaultRowHeight="13" x14ac:dyDescent="0.15"/>
  <cols>
    <col min="1" max="1" width="12" customWidth="1"/>
    <col min="2" max="2" width="15.5" customWidth="1"/>
    <col min="3" max="3" width="10.6640625" style="1" customWidth="1"/>
    <col min="15" max="15" width="14.5" customWidth="1"/>
    <col min="16" max="16" width="12.5" customWidth="1"/>
    <col min="20" max="20" width="10.6640625" style="123" customWidth="1"/>
  </cols>
  <sheetData>
    <row r="1" spans="1:43" ht="14" thickBot="1" x14ac:dyDescent="0.2">
      <c r="F1" s="122"/>
      <c r="K1" s="103"/>
      <c r="N1" s="103"/>
      <c r="O1" s="103"/>
      <c r="P1" s="103"/>
      <c r="Q1" s="103"/>
      <c r="R1" s="103"/>
      <c r="S1" s="103"/>
    </row>
    <row r="2" spans="1:43" ht="14" thickTop="1" x14ac:dyDescent="0.15">
      <c r="A2" t="s">
        <v>7</v>
      </c>
      <c r="B2" t="s">
        <v>8</v>
      </c>
      <c r="C2" s="1" t="s">
        <v>9</v>
      </c>
      <c r="F2" s="44" t="s">
        <v>0</v>
      </c>
      <c r="G2" s="31">
        <v>1</v>
      </c>
      <c r="H2" s="32" t="s">
        <v>27</v>
      </c>
      <c r="I2" s="33"/>
      <c r="J2" s="34"/>
      <c r="K2" t="s">
        <v>13</v>
      </c>
      <c r="L2" s="35">
        <v>25.3</v>
      </c>
      <c r="M2" s="36"/>
      <c r="N2" s="26"/>
      <c r="O2" s="27"/>
      <c r="P2" s="28"/>
      <c r="Q2" s="29"/>
      <c r="R2" s="26"/>
      <c r="S2" s="151"/>
      <c r="X2" s="64"/>
    </row>
    <row r="3" spans="1:43" ht="16" x14ac:dyDescent="0.2">
      <c r="A3" t="s">
        <v>18</v>
      </c>
      <c r="B3" t="s">
        <v>10</v>
      </c>
      <c r="C3" s="1">
        <v>30.982005999999998</v>
      </c>
      <c r="F3" s="45"/>
      <c r="G3" s="7">
        <v>1</v>
      </c>
      <c r="H3" s="8" t="s">
        <v>28</v>
      </c>
      <c r="I3" s="9"/>
      <c r="J3" s="46"/>
      <c r="K3" s="47"/>
      <c r="L3" s="10"/>
      <c r="M3" s="11"/>
      <c r="N3" s="12">
        <f>L3-(L2)</f>
        <v>-25.3</v>
      </c>
      <c r="O3" s="13">
        <f>2^(-(N3))</f>
        <v>41310351.499761865</v>
      </c>
      <c r="P3" s="14">
        <f>N3-N5</f>
        <v>-31</v>
      </c>
      <c r="Q3" s="15">
        <f>2^(-(P3))</f>
        <v>2147483648</v>
      </c>
      <c r="R3" s="6"/>
      <c r="S3" s="117"/>
      <c r="X3" s="6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6" x14ac:dyDescent="0.2">
      <c r="A4" t="s">
        <v>19</v>
      </c>
      <c r="B4" t="s">
        <v>10</v>
      </c>
      <c r="C4" s="1">
        <v>31.306432999999998</v>
      </c>
      <c r="F4" s="48"/>
      <c r="G4" s="49">
        <v>1</v>
      </c>
      <c r="H4" s="50" t="s">
        <v>29</v>
      </c>
      <c r="I4" s="51"/>
      <c r="J4" s="52"/>
      <c r="K4" s="96" t="s">
        <v>22</v>
      </c>
      <c r="L4" s="53">
        <v>30.3</v>
      </c>
      <c r="M4" s="54"/>
      <c r="N4" s="55">
        <f>L4-(L2)</f>
        <v>5</v>
      </c>
      <c r="O4" s="56">
        <f>2^(-(N4))</f>
        <v>3.125E-2</v>
      </c>
      <c r="P4" s="57">
        <f>N4-N5</f>
        <v>-0.69999999999999929</v>
      </c>
      <c r="Q4" s="58">
        <f>2^(-(P4))</f>
        <v>1.6245047927124703</v>
      </c>
      <c r="R4" s="6"/>
      <c r="S4" s="117"/>
      <c r="T4" s="145"/>
      <c r="X4" s="6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4" thickBot="1" x14ac:dyDescent="0.2">
      <c r="A5" t="s">
        <v>20</v>
      </c>
      <c r="B5" t="s">
        <v>10</v>
      </c>
      <c r="C5" s="1">
        <v>30.941569999999999</v>
      </c>
      <c r="F5" s="48" t="s">
        <v>1</v>
      </c>
      <c r="G5" s="16">
        <v>1</v>
      </c>
      <c r="H5" s="17" t="s">
        <v>30</v>
      </c>
      <c r="I5" s="18"/>
      <c r="J5" s="19"/>
      <c r="K5" s="97" t="s">
        <v>18</v>
      </c>
      <c r="L5" s="20">
        <v>31</v>
      </c>
      <c r="M5" s="21"/>
      <c r="N5" s="22">
        <f>L5-(L2)</f>
        <v>5.6999999999999993</v>
      </c>
      <c r="O5" s="23">
        <f>2^(-(N5))</f>
        <v>1.9236631458514335E-2</v>
      </c>
      <c r="P5" s="24"/>
      <c r="Q5" s="25"/>
      <c r="R5" s="6"/>
      <c r="S5" s="117"/>
      <c r="T5" s="146"/>
      <c r="X5" s="6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15">
      <c r="A6" t="s">
        <v>21</v>
      </c>
      <c r="B6" t="s">
        <v>10</v>
      </c>
      <c r="C6" s="1">
        <v>30.453793000000001</v>
      </c>
      <c r="F6" s="48" t="s">
        <v>3</v>
      </c>
      <c r="G6" s="4">
        <v>2</v>
      </c>
      <c r="H6" s="5" t="s">
        <v>27</v>
      </c>
      <c r="I6" s="37"/>
      <c r="J6" s="38"/>
      <c r="K6" t="s">
        <v>14</v>
      </c>
      <c r="L6" s="39">
        <v>24.9</v>
      </c>
      <c r="M6" s="40"/>
      <c r="N6" s="6"/>
      <c r="O6" s="41"/>
      <c r="P6" s="42"/>
      <c r="Q6" s="43"/>
      <c r="R6" s="6"/>
      <c r="S6" s="117"/>
      <c r="T6" s="146"/>
      <c r="X6" s="6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15">
      <c r="A7" t="s">
        <v>22</v>
      </c>
      <c r="B7" t="s">
        <v>10</v>
      </c>
      <c r="C7" s="1">
        <v>30.327639999999999</v>
      </c>
      <c r="F7" s="45"/>
      <c r="G7" s="7">
        <v>2</v>
      </c>
      <c r="H7" s="8" t="s">
        <v>28</v>
      </c>
      <c r="I7" s="9"/>
      <c r="J7" s="46"/>
      <c r="K7" s="47"/>
      <c r="L7" s="10"/>
      <c r="M7" s="11"/>
      <c r="N7" s="12">
        <f>L7-(L6)</f>
        <v>-24.9</v>
      </c>
      <c r="O7" s="13">
        <f>2^(-(N7))</f>
        <v>31307392.068278365</v>
      </c>
      <c r="P7" s="14">
        <f>N7-N9</f>
        <v>-31.3</v>
      </c>
      <c r="Q7" s="15">
        <f>2^(-(P7))</f>
        <v>2643862495.9847608</v>
      </c>
      <c r="R7" s="12">
        <f>N7-N3</f>
        <v>0.40000000000000213</v>
      </c>
      <c r="S7" s="118">
        <f>2^(-(R7))</f>
        <v>0.75785828325519788</v>
      </c>
      <c r="T7" s="147"/>
      <c r="X7" s="66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x14ac:dyDescent="0.15">
      <c r="A8" t="s">
        <v>23</v>
      </c>
      <c r="B8" t="s">
        <v>10</v>
      </c>
      <c r="C8" s="1">
        <v>29.975785999999999</v>
      </c>
      <c r="F8" s="45"/>
      <c r="G8" s="49">
        <v>2</v>
      </c>
      <c r="H8" s="50" t="s">
        <v>29</v>
      </c>
      <c r="I8" s="51"/>
      <c r="J8" s="52"/>
      <c r="K8" s="96" t="s">
        <v>23</v>
      </c>
      <c r="L8" s="53">
        <v>30</v>
      </c>
      <c r="M8" s="54"/>
      <c r="N8" s="55">
        <f>L8-(L6)</f>
        <v>5.1000000000000014</v>
      </c>
      <c r="O8" s="56">
        <f>2^(-(N8))</f>
        <v>2.9157280985525207E-2</v>
      </c>
      <c r="P8" s="57">
        <f>N8-N9</f>
        <v>-1.3000000000000007</v>
      </c>
      <c r="Q8" s="58">
        <f>2^(-(P8))</f>
        <v>2.4622888266898335</v>
      </c>
      <c r="R8" s="55">
        <f>N8-N4</f>
        <v>0.10000000000000142</v>
      </c>
      <c r="S8" s="119">
        <f>2^(-(R8))</f>
        <v>0.93303299153680652</v>
      </c>
      <c r="T8" s="148"/>
      <c r="X8" s="66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4" thickBot="1" x14ac:dyDescent="0.2">
      <c r="A9" t="s">
        <v>24</v>
      </c>
      <c r="B9" t="s">
        <v>10</v>
      </c>
      <c r="C9" s="1">
        <v>29.079440999999999</v>
      </c>
      <c r="F9" s="45"/>
      <c r="G9" s="16">
        <v>2</v>
      </c>
      <c r="H9" s="17" t="s">
        <v>30</v>
      </c>
      <c r="I9" s="18"/>
      <c r="J9" s="19"/>
      <c r="K9" s="97" t="s">
        <v>19</v>
      </c>
      <c r="L9" s="20">
        <v>31.3</v>
      </c>
      <c r="M9" s="21"/>
      <c r="N9" s="22">
        <f>L9-(L6)</f>
        <v>6.4000000000000021</v>
      </c>
      <c r="O9" s="23">
        <f>2^(-(N9))</f>
        <v>1.1841535675862467E-2</v>
      </c>
      <c r="P9" s="24"/>
      <c r="Q9" s="25"/>
      <c r="R9" s="22"/>
      <c r="S9" s="150"/>
      <c r="X9" s="64"/>
    </row>
    <row r="10" spans="1:43" x14ac:dyDescent="0.15">
      <c r="A10" t="s">
        <v>25</v>
      </c>
      <c r="B10" t="s">
        <v>10</v>
      </c>
      <c r="C10" s="1">
        <v>28.732648999999999</v>
      </c>
      <c r="F10" s="101"/>
      <c r="G10" s="99">
        <v>3</v>
      </c>
      <c r="H10" s="5" t="s">
        <v>27</v>
      </c>
      <c r="I10" s="37"/>
      <c r="J10" s="38"/>
      <c r="K10" t="s">
        <v>5</v>
      </c>
      <c r="L10" s="39">
        <v>25.6</v>
      </c>
      <c r="M10" s="40"/>
      <c r="N10" s="6"/>
      <c r="O10" s="41"/>
      <c r="P10" s="42"/>
      <c r="Q10" s="43"/>
      <c r="R10" s="6"/>
      <c r="S10" s="117"/>
      <c r="T10" s="146"/>
      <c r="X10" s="64"/>
    </row>
    <row r="11" spans="1:43" x14ac:dyDescent="0.15">
      <c r="A11" t="s">
        <v>26</v>
      </c>
      <c r="B11" t="s">
        <v>10</v>
      </c>
      <c r="C11" s="1">
        <v>30.822801999999999</v>
      </c>
      <c r="F11" s="45"/>
      <c r="G11" s="99">
        <v>3</v>
      </c>
      <c r="H11" s="8" t="s">
        <v>28</v>
      </c>
      <c r="I11" s="9"/>
      <c r="J11" s="46"/>
      <c r="K11" s="47"/>
      <c r="L11" s="10"/>
      <c r="M11" s="11"/>
      <c r="N11" s="12">
        <f>L11-(L10)</f>
        <v>-25.6</v>
      </c>
      <c r="O11" s="13">
        <f>2^(-(N11))</f>
        <v>50859008.462246567</v>
      </c>
      <c r="P11" s="14">
        <f>N11-N13</f>
        <v>-30.9</v>
      </c>
      <c r="Q11" s="15">
        <f>2^(-(P11))</f>
        <v>2003673092.3698163</v>
      </c>
      <c r="R11" s="12">
        <f>N11-N7</f>
        <v>-0.70000000000000284</v>
      </c>
      <c r="S11" s="118">
        <f>2^(-(R11))</f>
        <v>1.6245047927124743</v>
      </c>
      <c r="T11" s="147"/>
      <c r="X11" s="64"/>
    </row>
    <row r="12" spans="1:43" x14ac:dyDescent="0.15">
      <c r="F12" s="45"/>
      <c r="G12" s="99">
        <v>3</v>
      </c>
      <c r="H12" s="50" t="s">
        <v>29</v>
      </c>
      <c r="I12" s="51"/>
      <c r="J12" s="52"/>
      <c r="K12" s="96" t="s">
        <v>24</v>
      </c>
      <c r="L12" s="53">
        <v>29.1</v>
      </c>
      <c r="M12" s="54"/>
      <c r="N12" s="55">
        <f>L12-(L10)</f>
        <v>3.5</v>
      </c>
      <c r="O12" s="56">
        <f>2^(-(N12))</f>
        <v>8.8388347648318447E-2</v>
      </c>
      <c r="P12" s="57">
        <f>N12-N13</f>
        <v>-1.7999999999999972</v>
      </c>
      <c r="Q12" s="58">
        <f>2^(-(P12))</f>
        <v>3.4822022531844894</v>
      </c>
      <c r="R12" s="55">
        <f>N12-N8</f>
        <v>-1.6000000000000014</v>
      </c>
      <c r="S12" s="119">
        <f>2^(-(R12))</f>
        <v>3.0314331330207991</v>
      </c>
      <c r="T12" s="148"/>
      <c r="X12" s="64"/>
    </row>
    <row r="13" spans="1:43" ht="14" thickBot="1" x14ac:dyDescent="0.2">
      <c r="A13" t="s">
        <v>13</v>
      </c>
      <c r="B13" t="s">
        <v>10</v>
      </c>
      <c r="C13" s="1">
        <v>25.305662000000002</v>
      </c>
      <c r="F13" s="45"/>
      <c r="G13" s="100">
        <v>3</v>
      </c>
      <c r="H13" s="17" t="s">
        <v>30</v>
      </c>
      <c r="I13" s="18"/>
      <c r="J13" s="19"/>
      <c r="K13" s="97" t="s">
        <v>20</v>
      </c>
      <c r="L13" s="20">
        <v>30.9</v>
      </c>
      <c r="M13" s="21"/>
      <c r="N13" s="22">
        <f>L13-(L10)</f>
        <v>5.2999999999999972</v>
      </c>
      <c r="O13" s="23">
        <f>2^(-(N13))</f>
        <v>2.5382887386132414E-2</v>
      </c>
      <c r="P13" s="24"/>
      <c r="Q13" s="25"/>
      <c r="R13" s="22"/>
      <c r="S13" s="150"/>
      <c r="X13" s="64"/>
    </row>
    <row r="14" spans="1:43" x14ac:dyDescent="0.15">
      <c r="A14" t="s">
        <v>14</v>
      </c>
      <c r="B14" t="s">
        <v>10</v>
      </c>
      <c r="C14" s="1">
        <v>24.875118000000001</v>
      </c>
      <c r="F14" s="45"/>
      <c r="G14" s="99">
        <v>4</v>
      </c>
      <c r="H14" s="5" t="s">
        <v>27</v>
      </c>
      <c r="I14" s="37"/>
      <c r="J14" s="38"/>
      <c r="K14" t="s">
        <v>16</v>
      </c>
      <c r="L14" s="39">
        <v>25.1</v>
      </c>
      <c r="M14" s="40"/>
      <c r="N14" s="6"/>
      <c r="O14" s="41"/>
      <c r="P14" s="42"/>
      <c r="Q14" s="43"/>
      <c r="R14" s="6"/>
      <c r="S14" s="117"/>
      <c r="T14" s="146"/>
      <c r="X14" s="64"/>
    </row>
    <row r="15" spans="1:43" x14ac:dyDescent="0.15">
      <c r="A15" t="s">
        <v>15</v>
      </c>
      <c r="B15" t="s">
        <v>10</v>
      </c>
      <c r="C15" s="1">
        <v>25.598144999999999</v>
      </c>
      <c r="F15" s="45"/>
      <c r="G15" s="99">
        <v>4</v>
      </c>
      <c r="H15" s="8" t="s">
        <v>28</v>
      </c>
      <c r="I15" s="9"/>
      <c r="J15" s="46"/>
      <c r="K15" s="47"/>
      <c r="L15" s="10"/>
      <c r="M15" s="11"/>
      <c r="N15" s="12">
        <f>L15-(L14)</f>
        <v>-25.1</v>
      </c>
      <c r="O15" s="13">
        <f>2^(-(N15))</f>
        <v>35962749.768078648</v>
      </c>
      <c r="P15" s="14">
        <f>N15-N17</f>
        <v>-30.4</v>
      </c>
      <c r="Q15" s="15">
        <f>2^(-(P15))</f>
        <v>1416810830.8957155</v>
      </c>
      <c r="R15" s="12">
        <f>N15-N11</f>
        <v>0.5</v>
      </c>
      <c r="S15" s="118">
        <f>2^(-(R15))</f>
        <v>0.70710678118654746</v>
      </c>
      <c r="T15" s="147"/>
      <c r="X15" s="64"/>
    </row>
    <row r="16" spans="1:43" x14ac:dyDescent="0.15">
      <c r="A16" t="s">
        <v>16</v>
      </c>
      <c r="B16" t="s">
        <v>10</v>
      </c>
      <c r="C16" s="1">
        <v>25.143409999999999</v>
      </c>
      <c r="F16" s="45"/>
      <c r="G16" s="99">
        <v>4</v>
      </c>
      <c r="H16" s="50" t="s">
        <v>29</v>
      </c>
      <c r="I16" s="51"/>
      <c r="J16" s="52"/>
      <c r="K16" s="96" t="s">
        <v>6</v>
      </c>
      <c r="L16" s="53">
        <v>28.7</v>
      </c>
      <c r="M16" s="54"/>
      <c r="N16" s="55">
        <f>L16-(L14)</f>
        <v>3.5999999999999979</v>
      </c>
      <c r="O16" s="56">
        <f>2^(-(N16))</f>
        <v>8.2469244423306012E-2</v>
      </c>
      <c r="P16" s="57">
        <f>N16-N17</f>
        <v>-1.6999999999999993</v>
      </c>
      <c r="Q16" s="58">
        <f>2^(-(P16))</f>
        <v>3.2490095854249406</v>
      </c>
      <c r="R16" s="55">
        <f>N16-N12</f>
        <v>9.9999999999997868E-2</v>
      </c>
      <c r="S16" s="119">
        <f>2^(-(R16))</f>
        <v>0.93303299153680885</v>
      </c>
      <c r="T16" s="148"/>
      <c r="X16" s="64"/>
    </row>
    <row r="17" spans="1:43" ht="14" thickBot="1" x14ac:dyDescent="0.2">
      <c r="A17" t="s">
        <v>17</v>
      </c>
      <c r="B17" t="s">
        <v>10</v>
      </c>
      <c r="C17" s="1">
        <v>25.021826000000001</v>
      </c>
      <c r="F17" s="102"/>
      <c r="G17" s="100">
        <v>4</v>
      </c>
      <c r="H17" s="17" t="s">
        <v>30</v>
      </c>
      <c r="I17" s="18"/>
      <c r="J17" s="19"/>
      <c r="K17" s="97" t="s">
        <v>21</v>
      </c>
      <c r="L17" s="20">
        <v>30.4</v>
      </c>
      <c r="M17" s="21"/>
      <c r="N17" s="22">
        <f>L17-(L14)</f>
        <v>5.2999999999999972</v>
      </c>
      <c r="O17" s="23">
        <f>2^(-(N17))</f>
        <v>2.5382887386132414E-2</v>
      </c>
      <c r="P17" s="24"/>
      <c r="Q17" s="25"/>
      <c r="R17" s="22"/>
      <c r="S17" s="150"/>
      <c r="X17" s="67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x14ac:dyDescent="0.15">
      <c r="F18" s="77"/>
      <c r="G18" s="68"/>
      <c r="H18" s="67"/>
      <c r="I18" s="69"/>
      <c r="J18" s="70"/>
      <c r="K18" s="70"/>
      <c r="L18" s="71"/>
      <c r="M18" s="78"/>
      <c r="N18" s="73"/>
      <c r="O18" s="74"/>
      <c r="P18" s="70"/>
      <c r="Q18" s="72"/>
      <c r="R18" s="73"/>
      <c r="S18" s="75"/>
      <c r="T18" s="64"/>
      <c r="U18" s="64"/>
      <c r="V18" s="64"/>
      <c r="W18" s="64"/>
      <c r="X18" s="64"/>
    </row>
    <row r="19" spans="1:43" x14ac:dyDescent="0.15">
      <c r="F19" s="82"/>
      <c r="G19" s="68"/>
      <c r="H19" s="77"/>
      <c r="I19" s="69"/>
      <c r="J19" s="70"/>
      <c r="K19" s="70"/>
      <c r="L19" s="71"/>
      <c r="M19" s="78"/>
      <c r="N19" s="73"/>
      <c r="O19" s="79"/>
      <c r="P19" s="70"/>
      <c r="Q19" s="80"/>
      <c r="R19" s="73"/>
      <c r="S19" s="81"/>
      <c r="T19" s="64"/>
      <c r="U19" s="64"/>
      <c r="V19" s="64"/>
      <c r="W19" s="64"/>
      <c r="X19" s="64"/>
    </row>
    <row r="20" spans="1:43" x14ac:dyDescent="0.15">
      <c r="A20" s="154" t="s">
        <v>7</v>
      </c>
      <c r="B20" s="154" t="s">
        <v>8</v>
      </c>
      <c r="C20" s="155" t="s">
        <v>9</v>
      </c>
      <c r="F20" s="82"/>
      <c r="G20" s="68"/>
      <c r="H20" s="77"/>
      <c r="I20" s="69"/>
      <c r="J20" s="70"/>
      <c r="K20" s="70"/>
      <c r="L20" s="71"/>
      <c r="M20" s="78"/>
      <c r="N20" s="73"/>
      <c r="O20" s="79"/>
      <c r="P20" s="70"/>
      <c r="Q20" s="80"/>
      <c r="R20" s="73"/>
      <c r="S20" s="81"/>
      <c r="T20" s="164"/>
      <c r="U20" s="64"/>
      <c r="V20" s="64"/>
      <c r="W20" s="64"/>
      <c r="X20" s="64"/>
    </row>
    <row r="21" spans="1:43" x14ac:dyDescent="0.15">
      <c r="A21" s="154" t="s">
        <v>18</v>
      </c>
      <c r="B21" s="154" t="s">
        <v>11</v>
      </c>
      <c r="C21" s="155">
        <v>26.661059999999999</v>
      </c>
      <c r="F21" s="82"/>
      <c r="G21" s="68"/>
      <c r="H21" s="77"/>
      <c r="I21" s="69"/>
      <c r="J21" s="70"/>
      <c r="K21" s="70"/>
      <c r="L21" s="71"/>
      <c r="M21" s="78"/>
      <c r="N21" s="73"/>
      <c r="O21" s="79"/>
      <c r="P21" s="70"/>
      <c r="Q21" s="80"/>
      <c r="R21" s="73"/>
      <c r="S21" s="81"/>
      <c r="T21" s="164"/>
      <c r="U21" s="64"/>
      <c r="V21" s="64"/>
      <c r="W21" s="64"/>
      <c r="X21" s="64"/>
    </row>
    <row r="22" spans="1:43" x14ac:dyDescent="0.15">
      <c r="A22" s="154" t="s">
        <v>19</v>
      </c>
      <c r="B22" s="154" t="s">
        <v>11</v>
      </c>
      <c r="C22" s="155">
        <v>25.93178</v>
      </c>
      <c r="F22" s="82"/>
      <c r="G22" s="68"/>
      <c r="H22" s="67"/>
      <c r="I22" s="69"/>
      <c r="J22" s="70"/>
      <c r="K22" s="70"/>
      <c r="L22" s="71"/>
      <c r="M22" s="78"/>
      <c r="N22" s="73"/>
      <c r="O22" s="74"/>
      <c r="P22" s="70"/>
      <c r="Q22" s="72"/>
      <c r="R22" s="73"/>
      <c r="S22" s="81"/>
      <c r="T22" s="76"/>
      <c r="U22" s="64"/>
      <c r="V22" s="64"/>
      <c r="W22" s="64"/>
      <c r="X22" s="64"/>
    </row>
    <row r="23" spans="1:43" x14ac:dyDescent="0.15">
      <c r="A23" s="154" t="s">
        <v>20</v>
      </c>
      <c r="B23" s="154" t="s">
        <v>11</v>
      </c>
      <c r="C23" s="155">
        <v>26.193142000000002</v>
      </c>
      <c r="F23" s="82"/>
      <c r="G23" s="68"/>
      <c r="H23" s="77"/>
      <c r="I23" s="69"/>
      <c r="J23" s="70"/>
      <c r="K23" s="70"/>
      <c r="L23" s="71"/>
      <c r="M23" s="78"/>
      <c r="N23" s="73"/>
      <c r="O23" s="79"/>
      <c r="P23" s="70"/>
      <c r="Q23" s="80"/>
      <c r="R23" s="73"/>
      <c r="S23" s="75"/>
      <c r="T23" s="64"/>
      <c r="U23" s="64"/>
      <c r="V23" s="64"/>
      <c r="W23" s="64"/>
      <c r="X23" s="64"/>
    </row>
    <row r="24" spans="1:43" x14ac:dyDescent="0.15">
      <c r="A24" s="154" t="s">
        <v>21</v>
      </c>
      <c r="B24" s="154" t="s">
        <v>11</v>
      </c>
      <c r="C24" s="155">
        <v>25.623878000000001</v>
      </c>
      <c r="F24" s="67"/>
      <c r="G24" s="68"/>
      <c r="H24" s="77"/>
      <c r="I24" s="69"/>
      <c r="J24" s="70"/>
      <c r="K24" s="70"/>
      <c r="L24" s="71"/>
      <c r="M24" s="78"/>
      <c r="N24" s="73"/>
      <c r="O24" s="79"/>
      <c r="P24" s="70"/>
      <c r="Q24" s="80"/>
      <c r="R24" s="73"/>
      <c r="S24" s="75"/>
      <c r="T24" s="64"/>
      <c r="U24" s="64"/>
      <c r="V24" s="64"/>
      <c r="W24" s="64"/>
      <c r="X24" s="64"/>
    </row>
    <row r="25" spans="1:43" x14ac:dyDescent="0.15">
      <c r="A25" s="154" t="s">
        <v>22</v>
      </c>
      <c r="B25" s="154" t="s">
        <v>11</v>
      </c>
      <c r="C25" s="155">
        <v>23.737034000000001</v>
      </c>
      <c r="F25" s="67"/>
      <c r="G25" s="68"/>
      <c r="H25" s="77"/>
      <c r="I25" s="69"/>
      <c r="J25" s="70"/>
      <c r="K25" s="70"/>
      <c r="L25" s="71"/>
      <c r="M25" s="78"/>
      <c r="N25" s="73"/>
      <c r="O25" s="79"/>
      <c r="P25" s="70"/>
      <c r="Q25" s="80"/>
      <c r="R25" s="73"/>
      <c r="S25" s="75"/>
      <c r="T25" s="64"/>
      <c r="U25" s="64"/>
      <c r="V25" s="64"/>
      <c r="W25" s="64"/>
      <c r="X25" s="64"/>
    </row>
    <row r="26" spans="1:43" x14ac:dyDescent="0.15">
      <c r="A26" s="154" t="s">
        <v>23</v>
      </c>
      <c r="B26" s="154" t="s">
        <v>11</v>
      </c>
      <c r="C26" s="155">
        <v>25.375070000000001</v>
      </c>
      <c r="F26" s="60"/>
      <c r="G26" s="91"/>
      <c r="H26" s="60"/>
      <c r="I26" s="124"/>
      <c r="J26" s="92"/>
      <c r="K26" s="92"/>
      <c r="L26" s="133"/>
      <c r="M26" s="134"/>
      <c r="N26" s="125"/>
      <c r="O26" s="61"/>
      <c r="P26" s="62"/>
      <c r="Q26" s="63"/>
      <c r="R26" s="125"/>
      <c r="S26" s="126"/>
      <c r="T26" s="6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x14ac:dyDescent="0.15">
      <c r="A27" s="154" t="s">
        <v>24</v>
      </c>
      <c r="B27" s="154" t="s">
        <v>11</v>
      </c>
      <c r="C27" s="155">
        <v>23.110004</v>
      </c>
      <c r="F27" s="142" t="s">
        <v>0</v>
      </c>
      <c r="G27" s="143">
        <v>1</v>
      </c>
      <c r="H27" s="127" t="s">
        <v>27</v>
      </c>
      <c r="I27" s="128"/>
      <c r="J27" s="129"/>
      <c r="K27" s="144" t="s">
        <v>13</v>
      </c>
      <c r="L27" s="131">
        <v>26.2</v>
      </c>
      <c r="M27" s="132"/>
      <c r="N27" s="6"/>
      <c r="O27" s="41"/>
      <c r="P27" s="42"/>
      <c r="Q27" s="43"/>
      <c r="R27" s="6"/>
      <c r="S27" s="117"/>
    </row>
    <row r="28" spans="1:43" x14ac:dyDescent="0.15">
      <c r="A28" s="154" t="s">
        <v>25</v>
      </c>
      <c r="B28" s="154" t="s">
        <v>11</v>
      </c>
      <c r="C28" s="155">
        <v>26.286595999999999</v>
      </c>
      <c r="F28" s="45"/>
      <c r="G28" s="135">
        <v>1</v>
      </c>
      <c r="H28" s="136" t="s">
        <v>28</v>
      </c>
      <c r="I28" s="137"/>
      <c r="J28" s="138"/>
      <c r="K28" s="139"/>
      <c r="L28" s="140"/>
      <c r="M28" s="141"/>
      <c r="N28" s="104">
        <f>L28-(L27)</f>
        <v>-26.2</v>
      </c>
      <c r="O28" s="105">
        <f>2^(-(N28))</f>
        <v>77087841.682519779</v>
      </c>
      <c r="P28" s="106">
        <f>N28-N30</f>
        <v>-26.6</v>
      </c>
      <c r="Q28" s="107">
        <f>2^(-(P28))</f>
        <v>101718016.92449331</v>
      </c>
      <c r="R28" s="26"/>
      <c r="S28" s="149"/>
    </row>
    <row r="29" spans="1:43" x14ac:dyDescent="0.15">
      <c r="A29" s="154" t="s">
        <v>26</v>
      </c>
      <c r="B29" s="154" t="s">
        <v>11</v>
      </c>
      <c r="C29" s="155">
        <v>25.827207999999999</v>
      </c>
      <c r="F29" s="48"/>
      <c r="G29" s="49">
        <v>1</v>
      </c>
      <c r="H29" s="50" t="s">
        <v>29</v>
      </c>
      <c r="I29" s="51"/>
      <c r="J29" s="52"/>
      <c r="K29" s="96" t="s">
        <v>22</v>
      </c>
      <c r="L29" s="53">
        <v>23.7</v>
      </c>
      <c r="M29" s="54"/>
      <c r="N29" s="55">
        <f>L29-(L27)</f>
        <v>-2.5</v>
      </c>
      <c r="O29" s="152">
        <f>2^(-(N29))</f>
        <v>5.6568542494923806</v>
      </c>
      <c r="P29" s="57">
        <f>N29-N30</f>
        <v>-2.9000000000000021</v>
      </c>
      <c r="Q29" s="58">
        <f>2^(-(P29))</f>
        <v>7.4642639322944708</v>
      </c>
      <c r="R29" s="6"/>
      <c r="S29" s="117"/>
      <c r="T29" s="145"/>
    </row>
    <row r="30" spans="1:43" ht="14" thickBot="1" x14ac:dyDescent="0.2">
      <c r="A30" s="154"/>
      <c r="B30" s="154"/>
      <c r="C30" s="155"/>
      <c r="F30" s="48" t="s">
        <v>1</v>
      </c>
      <c r="G30" s="16">
        <v>1</v>
      </c>
      <c r="H30" s="17" t="s">
        <v>30</v>
      </c>
      <c r="I30" s="18"/>
      <c r="J30" s="19"/>
      <c r="K30" s="97" t="s">
        <v>18</v>
      </c>
      <c r="L30" s="20">
        <v>26.6</v>
      </c>
      <c r="M30" s="21"/>
      <c r="N30" s="22">
        <f>L30-(L27)</f>
        <v>0.40000000000000213</v>
      </c>
      <c r="O30" s="153">
        <f>2^(-(N30))</f>
        <v>0.75785828325519788</v>
      </c>
      <c r="P30" s="24"/>
      <c r="Q30" s="25"/>
      <c r="R30" s="6"/>
      <c r="S30" s="117"/>
      <c r="T30" s="146"/>
    </row>
    <row r="31" spans="1:43" x14ac:dyDescent="0.15">
      <c r="A31" s="154" t="s">
        <v>13</v>
      </c>
      <c r="B31" s="154" t="s">
        <v>11</v>
      </c>
      <c r="C31" s="155">
        <v>26.193344</v>
      </c>
      <c r="F31" s="48" t="s">
        <v>3</v>
      </c>
      <c r="G31" s="4">
        <v>2</v>
      </c>
      <c r="H31" s="5" t="s">
        <v>27</v>
      </c>
      <c r="I31" s="37"/>
      <c r="J31" s="38"/>
      <c r="K31" t="s">
        <v>14</v>
      </c>
      <c r="L31" s="39">
        <v>26.3</v>
      </c>
      <c r="M31" s="40"/>
      <c r="N31" s="6"/>
      <c r="O31" s="41"/>
      <c r="P31" s="42"/>
      <c r="Q31" s="43"/>
      <c r="R31" s="6"/>
      <c r="S31" s="117"/>
      <c r="T31" s="146"/>
    </row>
    <row r="32" spans="1:43" x14ac:dyDescent="0.15">
      <c r="A32" s="154" t="s">
        <v>14</v>
      </c>
      <c r="B32" s="154" t="s">
        <v>11</v>
      </c>
      <c r="C32" s="155">
        <v>26.284935000000001</v>
      </c>
      <c r="F32" s="45"/>
      <c r="G32" s="7">
        <v>2</v>
      </c>
      <c r="H32" s="8" t="s">
        <v>28</v>
      </c>
      <c r="I32" s="9"/>
      <c r="J32" s="46"/>
      <c r="K32" s="47"/>
      <c r="L32" s="10"/>
      <c r="M32" s="11"/>
      <c r="N32" s="12">
        <f>L32-(L31)</f>
        <v>-26.3</v>
      </c>
      <c r="O32" s="13">
        <f>2^(-(N32))</f>
        <v>82620702.999523893</v>
      </c>
      <c r="P32" s="14">
        <f>N32-N34</f>
        <v>-25.9</v>
      </c>
      <c r="Q32" s="15">
        <f>2^(-(P32))</f>
        <v>62614784.136556625</v>
      </c>
      <c r="R32" s="12">
        <f>N32-N28</f>
        <v>-0.10000000000000142</v>
      </c>
      <c r="S32" s="118">
        <f>2^(-(R32))</f>
        <v>1.0717734625362942</v>
      </c>
      <c r="T32" s="147"/>
    </row>
    <row r="33" spans="1:43" x14ac:dyDescent="0.15">
      <c r="A33" s="154" t="s">
        <v>15</v>
      </c>
      <c r="B33" s="154" t="s">
        <v>11</v>
      </c>
      <c r="C33" s="155">
        <v>26.337610000000002</v>
      </c>
      <c r="F33" s="45"/>
      <c r="G33" s="49">
        <v>2</v>
      </c>
      <c r="H33" s="50" t="s">
        <v>29</v>
      </c>
      <c r="I33" s="51"/>
      <c r="J33" s="52"/>
      <c r="K33" s="96" t="s">
        <v>23</v>
      </c>
      <c r="L33" s="53">
        <v>25.4</v>
      </c>
      <c r="M33" s="54"/>
      <c r="N33" s="55">
        <f>L33-(L31)</f>
        <v>-0.90000000000000213</v>
      </c>
      <c r="O33" s="152">
        <f>2^(-(N33))</f>
        <v>1.8660659830736175</v>
      </c>
      <c r="P33" s="57">
        <f>N33-N34</f>
        <v>-0.5</v>
      </c>
      <c r="Q33" s="58">
        <f>2^(-(P33))</f>
        <v>1.4142135623730951</v>
      </c>
      <c r="R33" s="55">
        <f>N33-N29</f>
        <v>1.5999999999999979</v>
      </c>
      <c r="S33" s="119">
        <f>2^(-(R33))</f>
        <v>0.32987697769322399</v>
      </c>
      <c r="T33" s="148"/>
    </row>
    <row r="34" spans="1:43" ht="14" thickBot="1" x14ac:dyDescent="0.2">
      <c r="A34" s="154" t="s">
        <v>16</v>
      </c>
      <c r="B34" s="154" t="s">
        <v>11</v>
      </c>
      <c r="C34" s="155">
        <v>26.114605000000001</v>
      </c>
      <c r="F34" s="45"/>
      <c r="G34" s="16">
        <v>2</v>
      </c>
      <c r="H34" s="17" t="s">
        <v>30</v>
      </c>
      <c r="I34" s="18"/>
      <c r="J34" s="19"/>
      <c r="K34" s="97" t="s">
        <v>19</v>
      </c>
      <c r="L34" s="20">
        <v>25.9</v>
      </c>
      <c r="M34" s="21"/>
      <c r="N34" s="22">
        <f>L34-(L31)</f>
        <v>-0.40000000000000213</v>
      </c>
      <c r="O34" s="153">
        <f>2^(-(N34))</f>
        <v>1.3195079107728962</v>
      </c>
      <c r="P34" s="24"/>
      <c r="Q34" s="25"/>
      <c r="R34" s="22"/>
      <c r="S34" s="150"/>
    </row>
    <row r="35" spans="1:43" x14ac:dyDescent="0.15">
      <c r="A35" s="154" t="s">
        <v>17</v>
      </c>
      <c r="B35" s="154" t="s">
        <v>11</v>
      </c>
      <c r="C35" s="155">
        <v>25.850964000000001</v>
      </c>
      <c r="F35" s="45"/>
      <c r="G35" s="4">
        <v>3</v>
      </c>
      <c r="H35" s="5" t="s">
        <v>27</v>
      </c>
      <c r="I35" s="37"/>
      <c r="J35" s="38"/>
      <c r="K35" t="s">
        <v>5</v>
      </c>
      <c r="L35" s="39">
        <v>26.3</v>
      </c>
      <c r="M35" s="40"/>
      <c r="N35" s="6"/>
      <c r="O35" s="41"/>
      <c r="P35" s="42"/>
      <c r="Q35" s="43"/>
      <c r="R35" s="6"/>
      <c r="S35" s="117"/>
      <c r="T35" s="14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x14ac:dyDescent="0.15">
      <c r="F36" s="45"/>
      <c r="G36" s="4">
        <v>3</v>
      </c>
      <c r="H36" s="8" t="s">
        <v>28</v>
      </c>
      <c r="I36" s="9"/>
      <c r="J36" s="46"/>
      <c r="K36" s="47"/>
      <c r="L36" s="10"/>
      <c r="M36" s="11"/>
      <c r="N36" s="12">
        <f>L36-(L35)</f>
        <v>-26.3</v>
      </c>
      <c r="O36" s="13">
        <f>2^(-(N36))</f>
        <v>82620702.999523893</v>
      </c>
      <c r="P36" s="14">
        <f>N36-N38</f>
        <v>-26.2</v>
      </c>
      <c r="Q36" s="15">
        <f>2^(-(P36))</f>
        <v>77087841.682519779</v>
      </c>
      <c r="R36" s="12">
        <f>N36-N32</f>
        <v>0</v>
      </c>
      <c r="S36" s="118">
        <f>2^(-(R36))</f>
        <v>1</v>
      </c>
      <c r="T36" s="147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43" x14ac:dyDescent="0.15">
      <c r="F37" s="45"/>
      <c r="G37" s="4">
        <v>3</v>
      </c>
      <c r="H37" s="50" t="s">
        <v>29</v>
      </c>
      <c r="I37" s="51"/>
      <c r="J37" s="52"/>
      <c r="K37" s="96" t="s">
        <v>24</v>
      </c>
      <c r="L37" s="53">
        <v>23.1</v>
      </c>
      <c r="M37" s="54"/>
      <c r="N37" s="55">
        <f>L37-(L35)</f>
        <v>-3.1999999999999993</v>
      </c>
      <c r="O37" s="152">
        <f>2^(-(N37))</f>
        <v>9.1895868399762737</v>
      </c>
      <c r="P37" s="57">
        <f>N37-N38</f>
        <v>-3.0999999999999979</v>
      </c>
      <c r="Q37" s="58">
        <f>2^(-(P37))</f>
        <v>8.5741877002903326</v>
      </c>
      <c r="R37" s="55">
        <f>N37-N33</f>
        <v>-2.2999999999999972</v>
      </c>
      <c r="S37" s="119">
        <f>2^(-(R37))</f>
        <v>4.9245776533796555</v>
      </c>
      <c r="T37" s="148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ht="14" thickBot="1" x14ac:dyDescent="0.2">
      <c r="A38" s="156" t="s">
        <v>7</v>
      </c>
      <c r="B38" s="156" t="s">
        <v>8</v>
      </c>
      <c r="C38" s="157" t="s">
        <v>9</v>
      </c>
      <c r="F38" s="45"/>
      <c r="G38" s="16">
        <v>3</v>
      </c>
      <c r="H38" s="17" t="s">
        <v>30</v>
      </c>
      <c r="I38" s="18"/>
      <c r="J38" s="19"/>
      <c r="K38" s="97" t="s">
        <v>20</v>
      </c>
      <c r="L38" s="20">
        <v>26.2</v>
      </c>
      <c r="M38" s="21"/>
      <c r="N38" s="22">
        <f>L38-(L35)</f>
        <v>-0.10000000000000142</v>
      </c>
      <c r="O38" s="153">
        <f>2^(-(N38))</f>
        <v>1.0717734625362942</v>
      </c>
      <c r="P38" s="24"/>
      <c r="Q38" s="25"/>
      <c r="R38" s="22"/>
      <c r="S38" s="15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x14ac:dyDescent="0.15">
      <c r="A39" s="156" t="s">
        <v>18</v>
      </c>
      <c r="B39" s="156" t="s">
        <v>12</v>
      </c>
      <c r="C39" s="157">
        <v>24.781794000000001</v>
      </c>
      <c r="F39" s="45"/>
      <c r="G39" s="4">
        <v>4</v>
      </c>
      <c r="H39" s="5" t="s">
        <v>27</v>
      </c>
      <c r="I39" s="37"/>
      <c r="J39" s="38"/>
      <c r="K39" t="s">
        <v>16</v>
      </c>
      <c r="L39" s="39">
        <v>26.1</v>
      </c>
      <c r="M39" s="40"/>
      <c r="N39" s="6"/>
      <c r="O39" s="41"/>
      <c r="P39" s="42"/>
      <c r="Q39" s="43"/>
      <c r="R39" s="6"/>
      <c r="S39" s="117"/>
      <c r="T39" s="14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15">
      <c r="A40" s="156" t="s">
        <v>19</v>
      </c>
      <c r="B40" s="156" t="s">
        <v>12</v>
      </c>
      <c r="C40" s="157">
        <v>24.450469999999999</v>
      </c>
      <c r="F40" s="45"/>
      <c r="G40" s="4">
        <v>4</v>
      </c>
      <c r="H40" s="8" t="s">
        <v>28</v>
      </c>
      <c r="I40" s="9"/>
      <c r="J40" s="46"/>
      <c r="K40" s="47"/>
      <c r="L40" s="10"/>
      <c r="M40" s="11"/>
      <c r="N40" s="12">
        <f>L40-(L39)</f>
        <v>-26.1</v>
      </c>
      <c r="O40" s="13">
        <f>2^(-(N40))</f>
        <v>71925499.536157161</v>
      </c>
      <c r="P40" s="14">
        <f>N40-N42</f>
        <v>-25.6</v>
      </c>
      <c r="Q40" s="15">
        <f>2^(-(P40))</f>
        <v>50859008.462246567</v>
      </c>
      <c r="R40" s="12">
        <f>N40-N36</f>
        <v>0.19999999999999929</v>
      </c>
      <c r="S40" s="118">
        <f>2^(-(R40))</f>
        <v>0.87055056329612457</v>
      </c>
      <c r="T40" s="147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x14ac:dyDescent="0.15">
      <c r="A41" s="156" t="s">
        <v>20</v>
      </c>
      <c r="B41" s="156" t="s">
        <v>12</v>
      </c>
      <c r="C41" s="157">
        <v>23.973386999999999</v>
      </c>
      <c r="F41" s="45"/>
      <c r="G41" s="4">
        <v>4</v>
      </c>
      <c r="H41" s="50" t="s">
        <v>29</v>
      </c>
      <c r="I41" s="51"/>
      <c r="J41" s="52"/>
      <c r="K41" s="96" t="s">
        <v>6</v>
      </c>
      <c r="L41" s="53">
        <v>26.3</v>
      </c>
      <c r="M41" s="54"/>
      <c r="N41" s="55">
        <f>L41-(L39)</f>
        <v>0.19999999999999929</v>
      </c>
      <c r="O41" s="152">
        <f>2^(-(N41))</f>
        <v>0.87055056329612457</v>
      </c>
      <c r="P41" s="57">
        <f>N41-N42</f>
        <v>0.69999999999999929</v>
      </c>
      <c r="Q41" s="58">
        <f>2^(-(P41))</f>
        <v>0.61557220667245838</v>
      </c>
      <c r="R41" s="55">
        <f>N41-N37</f>
        <v>3.3999999999999986</v>
      </c>
      <c r="S41" s="119">
        <f>2^(-(R41))</f>
        <v>9.4732285406899985E-2</v>
      </c>
      <c r="T41" s="148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ht="14" thickBot="1" x14ac:dyDescent="0.2">
      <c r="A42" s="156" t="s">
        <v>21</v>
      </c>
      <c r="B42" s="156" t="s">
        <v>12</v>
      </c>
      <c r="C42" s="157">
        <v>22.430553</v>
      </c>
      <c r="F42" s="108"/>
      <c r="G42" s="16">
        <v>4</v>
      </c>
      <c r="H42" s="17" t="s">
        <v>30</v>
      </c>
      <c r="I42" s="18"/>
      <c r="J42" s="19"/>
      <c r="K42" s="97" t="s">
        <v>21</v>
      </c>
      <c r="L42" s="20">
        <v>25.6</v>
      </c>
      <c r="M42" s="21"/>
      <c r="N42" s="22">
        <f>L42-(L39)</f>
        <v>-0.5</v>
      </c>
      <c r="O42" s="153">
        <f>2^(-(N42))</f>
        <v>1.4142135623730951</v>
      </c>
      <c r="P42" s="24"/>
      <c r="Q42" s="25"/>
      <c r="R42" s="22"/>
      <c r="S42" s="15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ht="14" thickTop="1" x14ac:dyDescent="0.15">
      <c r="A43" s="156" t="s">
        <v>22</v>
      </c>
      <c r="B43" s="156" t="s">
        <v>12</v>
      </c>
      <c r="C43" s="157">
        <v>22.934788000000001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x14ac:dyDescent="0.15">
      <c r="A44" s="156" t="s">
        <v>23</v>
      </c>
      <c r="B44" s="156" t="s">
        <v>12</v>
      </c>
      <c r="C44" s="157">
        <v>25.093636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ht="16" x14ac:dyDescent="0.2">
      <c r="A45" s="156" t="s">
        <v>24</v>
      </c>
      <c r="B45" s="156" t="s">
        <v>12</v>
      </c>
      <c r="C45" s="157">
        <v>23.195599000000001</v>
      </c>
      <c r="E45" s="60"/>
      <c r="F45" s="87"/>
      <c r="G45" s="88"/>
      <c r="H45" s="87"/>
      <c r="I45" s="87"/>
      <c r="J45" s="87"/>
      <c r="K45" s="89"/>
      <c r="L45" s="90"/>
      <c r="M45" s="90"/>
      <c r="N45" s="165"/>
      <c r="O45" s="166"/>
      <c r="P45" s="166"/>
      <c r="Q45" s="166"/>
      <c r="R45" s="167"/>
      <c r="S45" s="166"/>
      <c r="T45" s="87"/>
      <c r="U45" s="87"/>
      <c r="V45" s="87"/>
      <c r="W45" s="87"/>
      <c r="X45" s="8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6" x14ac:dyDescent="0.2">
      <c r="A46" s="156" t="s">
        <v>25</v>
      </c>
      <c r="B46" s="156" t="s">
        <v>12</v>
      </c>
      <c r="C46" s="157">
        <v>24.467535000000002</v>
      </c>
      <c r="E46" s="60"/>
      <c r="F46" s="87"/>
      <c r="G46" s="88"/>
      <c r="H46" s="87"/>
      <c r="I46" s="170"/>
      <c r="J46" s="169"/>
      <c r="K46" s="169"/>
      <c r="L46" s="169"/>
      <c r="M46" s="169"/>
      <c r="N46" s="165"/>
      <c r="O46" s="166"/>
      <c r="P46" s="171"/>
      <c r="Q46" s="171"/>
      <c r="R46" s="165"/>
      <c r="S46" s="166"/>
      <c r="T46" s="87"/>
      <c r="U46" s="87"/>
      <c r="V46" s="87"/>
      <c r="W46" s="87"/>
      <c r="X46" s="87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x14ac:dyDescent="0.15">
      <c r="A47" s="156" t="s">
        <v>26</v>
      </c>
      <c r="B47" s="156" t="s">
        <v>12</v>
      </c>
      <c r="C47" s="157">
        <v>24.329810999999999</v>
      </c>
      <c r="E47" s="60"/>
      <c r="F47" s="84"/>
      <c r="G47" s="83"/>
      <c r="H47" s="84"/>
      <c r="I47" s="168"/>
      <c r="J47" s="169"/>
      <c r="K47" s="169"/>
      <c r="L47" s="169"/>
      <c r="M47" s="169"/>
      <c r="N47" s="85"/>
      <c r="O47" s="93"/>
      <c r="P47" s="94"/>
      <c r="Q47" s="86"/>
      <c r="R47" s="94"/>
      <c r="S47" s="85"/>
      <c r="T47" s="84"/>
      <c r="U47" s="84"/>
      <c r="V47" s="84"/>
      <c r="W47" s="84"/>
      <c r="X47" s="8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x14ac:dyDescent="0.15">
      <c r="A48" s="156"/>
      <c r="B48" s="156"/>
      <c r="C48" s="157"/>
      <c r="E48" s="60"/>
      <c r="F48" s="83"/>
      <c r="G48" s="83"/>
      <c r="H48" s="83"/>
      <c r="I48" s="84"/>
      <c r="J48" s="94"/>
      <c r="K48" s="94"/>
      <c r="L48" s="85"/>
      <c r="M48" s="85"/>
      <c r="N48" s="63"/>
      <c r="O48" s="95"/>
      <c r="P48" s="62"/>
      <c r="Q48" s="86"/>
      <c r="R48" s="62"/>
      <c r="S48" s="86"/>
      <c r="T48" s="84"/>
      <c r="U48" s="84"/>
      <c r="V48" s="84"/>
      <c r="W48" s="84"/>
      <c r="X48" s="84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ht="14" thickBot="1" x14ac:dyDescent="0.2">
      <c r="A49" s="156" t="s">
        <v>13</v>
      </c>
      <c r="B49" s="156" t="s">
        <v>12</v>
      </c>
      <c r="C49" s="157">
        <v>23.490728000000001</v>
      </c>
      <c r="E49" s="60"/>
      <c r="F49" s="121"/>
      <c r="G49" s="83"/>
      <c r="H49" s="83"/>
      <c r="I49" s="84"/>
      <c r="J49" s="94"/>
      <c r="K49" s="109"/>
      <c r="L49" s="94"/>
      <c r="M49" s="85"/>
      <c r="N49" s="110"/>
      <c r="O49" s="111"/>
      <c r="P49" s="112"/>
      <c r="Q49" s="110"/>
      <c r="R49" s="112"/>
      <c r="S49" s="113"/>
      <c r="T49" s="84"/>
      <c r="U49" s="84"/>
      <c r="V49" s="84"/>
      <c r="W49" s="84"/>
      <c r="X49" s="84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ht="14" thickTop="1" x14ac:dyDescent="0.15">
      <c r="A50" s="156" t="s">
        <v>14</v>
      </c>
      <c r="B50" s="156" t="s">
        <v>12</v>
      </c>
      <c r="C50" s="157">
        <v>25.550719999999998</v>
      </c>
      <c r="E50" s="60"/>
      <c r="F50" s="44" t="s">
        <v>2</v>
      </c>
      <c r="G50" s="31">
        <v>1</v>
      </c>
      <c r="H50" s="32" t="s">
        <v>27</v>
      </c>
      <c r="I50" s="33"/>
      <c r="J50" s="34"/>
      <c r="K50" t="s">
        <v>13</v>
      </c>
      <c r="L50" s="35">
        <v>23.5</v>
      </c>
      <c r="M50" s="36"/>
      <c r="N50" s="26"/>
      <c r="O50" s="27"/>
      <c r="P50" s="28"/>
      <c r="Q50" s="29"/>
      <c r="R50" s="26"/>
      <c r="S50" s="151"/>
      <c r="T50" s="60"/>
      <c r="U50" s="30"/>
      <c r="V50" s="30"/>
      <c r="W50" s="30"/>
      <c r="X50" s="84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x14ac:dyDescent="0.15">
      <c r="A51" s="156" t="s">
        <v>15</v>
      </c>
      <c r="B51" s="156" t="s">
        <v>12</v>
      </c>
      <c r="C51" s="157">
        <v>25.368538000000001</v>
      </c>
      <c r="E51" s="60"/>
      <c r="F51" s="45"/>
      <c r="G51" s="7">
        <v>1</v>
      </c>
      <c r="H51" s="8" t="s">
        <v>28</v>
      </c>
      <c r="I51" s="9"/>
      <c r="J51" s="46"/>
      <c r="K51" s="47"/>
      <c r="L51" s="10"/>
      <c r="M51" s="11"/>
      <c r="N51" s="12">
        <f>L51-(L50)</f>
        <v>-23.5</v>
      </c>
      <c r="O51" s="13">
        <f>2^(-(N51))</f>
        <v>11863283.203031458</v>
      </c>
      <c r="P51" s="14">
        <f>N51-N53</f>
        <v>-24.78</v>
      </c>
      <c r="Q51" s="15">
        <f>2^(-(P51))</f>
        <v>28808675.554500926</v>
      </c>
      <c r="R51" s="59"/>
      <c r="S51" s="115"/>
      <c r="T51" s="60"/>
      <c r="U51" s="30"/>
      <c r="V51" s="30"/>
      <c r="W51" s="30"/>
      <c r="X51" s="60"/>
    </row>
    <row r="52" spans="1:43" x14ac:dyDescent="0.15">
      <c r="A52" s="156" t="s">
        <v>16</v>
      </c>
      <c r="B52" s="156" t="s">
        <v>12</v>
      </c>
      <c r="C52" s="157">
        <v>24.720960000000002</v>
      </c>
      <c r="E52" s="60"/>
      <c r="F52" s="48"/>
      <c r="G52" s="49">
        <v>1</v>
      </c>
      <c r="H52" s="50" t="s">
        <v>29</v>
      </c>
      <c r="I52" s="51"/>
      <c r="J52" s="52"/>
      <c r="K52" s="96" t="s">
        <v>22</v>
      </c>
      <c r="L52" s="53">
        <v>22.9</v>
      </c>
      <c r="M52" s="54"/>
      <c r="N52" s="55">
        <f>L52-(L50)</f>
        <v>-0.60000000000000142</v>
      </c>
      <c r="O52" s="158">
        <f>2^(-(N52))</f>
        <v>1.5157165665103995</v>
      </c>
      <c r="P52" s="57">
        <f>N52-N53</f>
        <v>-1.8800000000000026</v>
      </c>
      <c r="Q52" s="58">
        <f>2^(-(P52))</f>
        <v>3.6807506024995065</v>
      </c>
      <c r="R52" s="59"/>
      <c r="S52" s="116"/>
      <c r="T52" s="60"/>
      <c r="U52" s="30"/>
      <c r="V52" s="30"/>
      <c r="W52" s="30"/>
      <c r="X52" s="60"/>
    </row>
    <row r="53" spans="1:43" ht="14" thickBot="1" x14ac:dyDescent="0.2">
      <c r="A53" s="156" t="s">
        <v>17</v>
      </c>
      <c r="B53" s="156" t="s">
        <v>12</v>
      </c>
      <c r="C53" s="157">
        <v>24.955100999999999</v>
      </c>
      <c r="E53" s="60"/>
      <c r="F53" s="48" t="s">
        <v>1</v>
      </c>
      <c r="G53" s="16">
        <v>1</v>
      </c>
      <c r="H53" s="17" t="s">
        <v>30</v>
      </c>
      <c r="I53" s="18"/>
      <c r="J53" s="19"/>
      <c r="K53" s="97" t="s">
        <v>18</v>
      </c>
      <c r="L53" s="20">
        <v>24.78</v>
      </c>
      <c r="M53" s="21"/>
      <c r="N53" s="22">
        <f>L53-(L50)</f>
        <v>1.2800000000000011</v>
      </c>
      <c r="O53" s="159">
        <f>2^(-(N53))</f>
        <v>0.41179550863378622</v>
      </c>
      <c r="P53" s="24"/>
      <c r="Q53" s="25"/>
      <c r="R53" s="59"/>
      <c r="S53" s="115"/>
      <c r="T53" s="60"/>
      <c r="U53" s="30"/>
      <c r="V53" s="30"/>
      <c r="W53" s="30"/>
      <c r="X53" s="60"/>
    </row>
    <row r="54" spans="1:43" x14ac:dyDescent="0.15">
      <c r="E54" s="60"/>
      <c r="F54" s="48" t="s">
        <v>4</v>
      </c>
      <c r="G54" s="4">
        <v>2</v>
      </c>
      <c r="H54" s="5" t="s">
        <v>27</v>
      </c>
      <c r="I54" s="37"/>
      <c r="J54" s="38"/>
      <c r="K54" t="s">
        <v>14</v>
      </c>
      <c r="L54" s="39">
        <v>25.5</v>
      </c>
      <c r="M54" s="40"/>
      <c r="N54" s="6"/>
      <c r="O54" s="41"/>
      <c r="P54" s="42"/>
      <c r="Q54" s="43"/>
      <c r="R54" s="6"/>
      <c r="S54" s="117"/>
      <c r="T54" s="60"/>
      <c r="U54" s="30"/>
      <c r="V54" s="30"/>
      <c r="W54" s="30"/>
      <c r="X54" s="60"/>
    </row>
    <row r="55" spans="1:43" x14ac:dyDescent="0.15">
      <c r="E55" s="60"/>
      <c r="F55" s="45"/>
      <c r="G55" s="7">
        <v>2</v>
      </c>
      <c r="H55" s="8" t="s">
        <v>28</v>
      </c>
      <c r="I55" s="9"/>
      <c r="J55" s="46"/>
      <c r="K55" s="47"/>
      <c r="L55" s="10"/>
      <c r="M55" s="11"/>
      <c r="N55" s="12">
        <f>L55-(L54)</f>
        <v>-25.5</v>
      </c>
      <c r="O55" s="13">
        <f>2^(-(N55))</f>
        <v>47453132.812125675</v>
      </c>
      <c r="P55" s="14">
        <f>N55-N57</f>
        <v>-24.4</v>
      </c>
      <c r="Q55" s="15">
        <f>2^(-(P55))</f>
        <v>22137669.232745543</v>
      </c>
      <c r="R55" s="12">
        <f>N55-N51</f>
        <v>-2</v>
      </c>
      <c r="S55" s="118">
        <f>2^(-(R55))</f>
        <v>4</v>
      </c>
      <c r="T55" s="147"/>
      <c r="U55" s="30"/>
      <c r="V55" s="30"/>
      <c r="W55" s="30"/>
      <c r="X55" s="60"/>
    </row>
    <row r="56" spans="1:43" x14ac:dyDescent="0.15">
      <c r="E56" s="60"/>
      <c r="F56" s="45"/>
      <c r="G56" s="49">
        <v>2</v>
      </c>
      <c r="H56" s="50" t="s">
        <v>29</v>
      </c>
      <c r="I56" s="51"/>
      <c r="J56" s="52"/>
      <c r="K56" s="160" t="s">
        <v>23</v>
      </c>
      <c r="L56" s="53">
        <v>25.1</v>
      </c>
      <c r="M56" s="54"/>
      <c r="N56" s="55">
        <f>L56-(L54)</f>
        <v>-0.39999999999999858</v>
      </c>
      <c r="O56" s="158">
        <f>2^(-(N56))</f>
        <v>1.3195079107728929</v>
      </c>
      <c r="P56" s="57">
        <f>N56-N57</f>
        <v>0.70000000000000284</v>
      </c>
      <c r="Q56" s="58">
        <f>2^(-(P56))</f>
        <v>0.61557220667245693</v>
      </c>
      <c r="R56" s="55">
        <f>N56-N52</f>
        <v>0.20000000000000284</v>
      </c>
      <c r="S56" s="119">
        <f>2^(-(R56))</f>
        <v>0.87055056329612235</v>
      </c>
      <c r="T56" s="148"/>
      <c r="U56" s="30"/>
      <c r="V56" s="30"/>
      <c r="W56" s="30"/>
      <c r="X56" s="60"/>
    </row>
    <row r="57" spans="1:43" ht="14" thickBot="1" x14ac:dyDescent="0.2">
      <c r="E57" s="60"/>
      <c r="F57" s="45"/>
      <c r="G57" s="16">
        <v>2</v>
      </c>
      <c r="H57" s="17" t="s">
        <v>30</v>
      </c>
      <c r="I57" s="18"/>
      <c r="J57" s="19"/>
      <c r="K57" s="161" t="s">
        <v>19</v>
      </c>
      <c r="L57" s="20">
        <v>24.4</v>
      </c>
      <c r="M57" s="21"/>
      <c r="N57" s="22">
        <f>L57-(L54)</f>
        <v>-1.1000000000000014</v>
      </c>
      <c r="O57" s="159">
        <f>2^(-(N57))</f>
        <v>2.1435469250725885</v>
      </c>
      <c r="P57" s="24"/>
      <c r="Q57" s="25"/>
      <c r="R57" s="22"/>
      <c r="S57" s="120"/>
      <c r="U57" s="30"/>
      <c r="V57" s="30"/>
      <c r="W57" s="30"/>
      <c r="X57" s="60"/>
    </row>
    <row r="58" spans="1:43" ht="15" thickTop="1" thickBot="1" x14ac:dyDescent="0.2">
      <c r="F58" s="45"/>
      <c r="G58" s="31">
        <v>3</v>
      </c>
      <c r="H58" s="32" t="s">
        <v>27</v>
      </c>
      <c r="I58" s="33"/>
      <c r="J58" s="34"/>
      <c r="K58" t="s">
        <v>5</v>
      </c>
      <c r="L58" s="35">
        <v>25.4</v>
      </c>
      <c r="M58" s="36"/>
      <c r="N58" s="26"/>
      <c r="O58" s="27"/>
      <c r="P58" s="28"/>
      <c r="Q58" s="29"/>
      <c r="R58" s="26"/>
      <c r="S58" s="114"/>
      <c r="T58" s="60"/>
      <c r="U58" s="30"/>
      <c r="V58" s="30"/>
      <c r="W58" s="30"/>
    </row>
    <row r="59" spans="1:43" ht="15" thickTop="1" thickBot="1" x14ac:dyDescent="0.2">
      <c r="F59" s="45"/>
      <c r="G59" s="31">
        <v>3</v>
      </c>
      <c r="H59" s="8" t="s">
        <v>28</v>
      </c>
      <c r="I59" s="9"/>
      <c r="J59" s="46"/>
      <c r="K59" s="47"/>
      <c r="L59" s="10"/>
      <c r="M59" s="11"/>
      <c r="N59" s="12">
        <f>L59-(L58)</f>
        <v>-25.4</v>
      </c>
      <c r="O59" s="13">
        <f>2^(-(N59))</f>
        <v>44275338.465491012</v>
      </c>
      <c r="P59" s="14">
        <f>N59-N61</f>
        <v>-24</v>
      </c>
      <c r="Q59" s="15">
        <f>2^(-(P59))</f>
        <v>16777216</v>
      </c>
      <c r="R59" s="59"/>
      <c r="S59" s="115"/>
    </row>
    <row r="60" spans="1:43" ht="15" thickTop="1" thickBot="1" x14ac:dyDescent="0.2">
      <c r="F60" s="45"/>
      <c r="G60" s="31">
        <v>3</v>
      </c>
      <c r="H60" s="50" t="s">
        <v>29</v>
      </c>
      <c r="I60" s="51"/>
      <c r="J60" s="52"/>
      <c r="K60" s="160" t="s">
        <v>24</v>
      </c>
      <c r="L60" s="53">
        <v>23.2</v>
      </c>
      <c r="M60" s="54"/>
      <c r="N60" s="55">
        <f>L60-(L58)</f>
        <v>-2.1999999999999993</v>
      </c>
      <c r="O60" s="158">
        <f>2^(-(N60))</f>
        <v>4.5947934199881377</v>
      </c>
      <c r="P60" s="57">
        <f>N60-N61</f>
        <v>-0.80000000000000071</v>
      </c>
      <c r="Q60" s="58">
        <f>2^(-(P60))</f>
        <v>1.7411011265922491</v>
      </c>
      <c r="R60" s="59"/>
      <c r="S60" s="116"/>
    </row>
    <row r="61" spans="1:43" ht="15" thickTop="1" thickBot="1" x14ac:dyDescent="0.2">
      <c r="F61" s="45"/>
      <c r="G61" s="31">
        <v>3</v>
      </c>
      <c r="H61" s="17" t="s">
        <v>30</v>
      </c>
      <c r="I61" s="18"/>
      <c r="J61" s="19"/>
      <c r="K61" s="161" t="s">
        <v>20</v>
      </c>
      <c r="L61" s="20">
        <v>24</v>
      </c>
      <c r="M61" s="21"/>
      <c r="N61" s="22">
        <f>L61-(L58)</f>
        <v>-1.3999999999999986</v>
      </c>
      <c r="O61" s="159">
        <f>2^(-(N61))</f>
        <v>2.6390158215457857</v>
      </c>
      <c r="P61" s="24"/>
      <c r="Q61" s="25"/>
      <c r="R61" s="59"/>
      <c r="S61" s="115"/>
    </row>
    <row r="62" spans="1:43" x14ac:dyDescent="0.15">
      <c r="F62" s="45"/>
      <c r="G62" s="4">
        <v>4</v>
      </c>
      <c r="H62" s="5" t="s">
        <v>27</v>
      </c>
      <c r="I62" s="37"/>
      <c r="J62" s="38"/>
      <c r="K62" t="s">
        <v>16</v>
      </c>
      <c r="L62" s="39">
        <v>24.7</v>
      </c>
      <c r="M62" s="40"/>
      <c r="N62" s="6"/>
      <c r="O62" s="41"/>
      <c r="P62" s="42"/>
      <c r="Q62" s="43"/>
      <c r="R62" s="6"/>
      <c r="S62" s="117"/>
    </row>
    <row r="63" spans="1:43" x14ac:dyDescent="0.15">
      <c r="F63" s="45"/>
      <c r="G63" s="4">
        <v>4</v>
      </c>
      <c r="H63" s="8" t="s">
        <v>28</v>
      </c>
      <c r="I63" s="9"/>
      <c r="J63" s="46"/>
      <c r="K63" s="47"/>
      <c r="L63" s="10"/>
      <c r="M63" s="11"/>
      <c r="N63" s="12">
        <f>L63-(L62)</f>
        <v>-24.7</v>
      </c>
      <c r="O63" s="13">
        <f>2^(-(N63))</f>
        <v>27254667.800372291</v>
      </c>
      <c r="P63" s="14">
        <f>N63-N65</f>
        <v>-22.4</v>
      </c>
      <c r="Q63" s="15">
        <f>2^(-(P63))</f>
        <v>5534417.3081863848</v>
      </c>
      <c r="R63" s="12">
        <f>N63-N59</f>
        <v>0.69999999999999929</v>
      </c>
      <c r="S63" s="118">
        <f>2^(-(R63))</f>
        <v>0.61557220667245838</v>
      </c>
    </row>
    <row r="64" spans="1:43" x14ac:dyDescent="0.15">
      <c r="F64" s="45"/>
      <c r="G64" s="4">
        <v>4</v>
      </c>
      <c r="H64" s="50" t="s">
        <v>29</v>
      </c>
      <c r="I64" s="51"/>
      <c r="J64" s="52"/>
      <c r="K64" s="160" t="s">
        <v>6</v>
      </c>
      <c r="L64" s="53">
        <v>24.4</v>
      </c>
      <c r="M64" s="54"/>
      <c r="N64" s="55">
        <f>L64-(L62)</f>
        <v>-0.30000000000000071</v>
      </c>
      <c r="O64" s="158">
        <f>2^(-(N64))</f>
        <v>1.231144413344917</v>
      </c>
      <c r="P64" s="57">
        <f>N64-N65</f>
        <v>2</v>
      </c>
      <c r="Q64" s="58">
        <f>2^(-(P64))</f>
        <v>0.25</v>
      </c>
      <c r="R64" s="55">
        <f>N64-N60</f>
        <v>1.8999999999999986</v>
      </c>
      <c r="S64" s="119">
        <f>2^(-(R64))</f>
        <v>0.26794336563407356</v>
      </c>
    </row>
    <row r="65" spans="1:19" x14ac:dyDescent="0.15">
      <c r="F65" s="102"/>
      <c r="G65" s="4">
        <v>4</v>
      </c>
      <c r="H65" s="127" t="s">
        <v>30</v>
      </c>
      <c r="I65" s="128"/>
      <c r="J65" s="129"/>
      <c r="K65" s="162" t="s">
        <v>21</v>
      </c>
      <c r="L65" s="131">
        <v>22.4</v>
      </c>
      <c r="M65" s="132"/>
      <c r="N65" s="6">
        <f>L65-(L62)</f>
        <v>-2.3000000000000007</v>
      </c>
      <c r="O65" s="163">
        <f>2^(-(N65))</f>
        <v>4.924577653379667</v>
      </c>
      <c r="P65" s="42"/>
      <c r="Q65" s="43"/>
      <c r="R65" s="6"/>
      <c r="S65" s="98"/>
    </row>
    <row r="66" spans="1:19" x14ac:dyDescent="0.15">
      <c r="A66" s="154" t="s">
        <v>11</v>
      </c>
      <c r="F66" s="123"/>
      <c r="G66" s="91"/>
      <c r="H66" s="60"/>
      <c r="I66" s="124"/>
      <c r="J66" s="125"/>
      <c r="K66" s="125"/>
      <c r="L66" s="85"/>
      <c r="M66" s="126"/>
      <c r="N66" s="126"/>
      <c r="O66" s="61"/>
      <c r="P66" s="62"/>
      <c r="Q66" s="63"/>
      <c r="R66" s="125"/>
      <c r="S66" s="126"/>
    </row>
    <row r="68" spans="1:19" ht="14" thickBot="1" x14ac:dyDescent="0.2">
      <c r="A68" s="97" t="s">
        <v>18</v>
      </c>
      <c r="B68">
        <v>0.75785828325519788</v>
      </c>
    </row>
    <row r="69" spans="1:19" x14ac:dyDescent="0.15">
      <c r="A69" s="96" t="s">
        <v>22</v>
      </c>
      <c r="B69">
        <v>5.6568542494923806</v>
      </c>
    </row>
    <row r="70" spans="1:19" ht="14" thickBot="1" x14ac:dyDescent="0.2">
      <c r="A70" s="97" t="s">
        <v>19</v>
      </c>
      <c r="B70">
        <v>1.3195079107728962</v>
      </c>
    </row>
    <row r="71" spans="1:19" x14ac:dyDescent="0.15">
      <c r="A71" s="96" t="s">
        <v>23</v>
      </c>
      <c r="B71">
        <v>1.8660699999999999</v>
      </c>
    </row>
    <row r="72" spans="1:19" ht="14" thickBot="1" x14ac:dyDescent="0.2">
      <c r="A72" s="172" t="s">
        <v>20</v>
      </c>
      <c r="B72" s="173">
        <v>1.0717734625362942</v>
      </c>
      <c r="C72" s="155"/>
      <c r="D72" s="155"/>
    </row>
    <row r="73" spans="1:19" x14ac:dyDescent="0.15">
      <c r="A73" s="174" t="s">
        <v>24</v>
      </c>
      <c r="B73" s="173">
        <v>9.1895868399762737</v>
      </c>
      <c r="C73" s="155"/>
      <c r="D73" s="155"/>
    </row>
    <row r="74" spans="1:19" ht="14" thickBot="1" x14ac:dyDescent="0.2">
      <c r="A74" s="97" t="s">
        <v>21</v>
      </c>
      <c r="B74" s="156">
        <v>1.4142135623730951</v>
      </c>
    </row>
    <row r="75" spans="1:19" x14ac:dyDescent="0.15">
      <c r="A75" s="96" t="s">
        <v>6</v>
      </c>
      <c r="B75">
        <v>0.87055056329612457</v>
      </c>
    </row>
    <row r="77" spans="1:19" ht="14" thickBot="1" x14ac:dyDescent="0.2">
      <c r="A77" s="97" t="s">
        <v>18</v>
      </c>
      <c r="B77">
        <v>0.41179550863378622</v>
      </c>
    </row>
    <row r="78" spans="1:19" x14ac:dyDescent="0.15">
      <c r="A78" s="96" t="s">
        <v>22</v>
      </c>
      <c r="B78">
        <v>1.5157165665103995</v>
      </c>
    </row>
    <row r="79" spans="1:19" ht="14" thickBot="1" x14ac:dyDescent="0.2">
      <c r="A79" s="97" t="s">
        <v>19</v>
      </c>
      <c r="B79">
        <v>2.1435469250725885</v>
      </c>
    </row>
    <row r="80" spans="1:19" x14ac:dyDescent="0.15">
      <c r="A80" s="96" t="s">
        <v>23</v>
      </c>
      <c r="B80">
        <v>1.3195079107728929</v>
      </c>
    </row>
    <row r="81" spans="1:2" ht="14" thickBot="1" x14ac:dyDescent="0.2">
      <c r="A81" s="97" t="s">
        <v>20</v>
      </c>
      <c r="B81">
        <v>2.6390158215457857</v>
      </c>
    </row>
    <row r="82" spans="1:2" x14ac:dyDescent="0.15">
      <c r="A82" s="96" t="s">
        <v>24</v>
      </c>
      <c r="B82">
        <v>4.5947934199881377</v>
      </c>
    </row>
    <row r="83" spans="1:2" x14ac:dyDescent="0.15">
      <c r="A83" s="130" t="s">
        <v>21</v>
      </c>
      <c r="B83">
        <v>4.924577653379667</v>
      </c>
    </row>
    <row r="84" spans="1:2" x14ac:dyDescent="0.15">
      <c r="A84" s="96" t="s">
        <v>6</v>
      </c>
      <c r="B84">
        <v>1.231144413344917</v>
      </c>
    </row>
  </sheetData>
  <mergeCells count="8">
    <mergeCell ref="T20:T21"/>
    <mergeCell ref="N45:Q45"/>
    <mergeCell ref="R45:S45"/>
    <mergeCell ref="I47:M47"/>
    <mergeCell ref="I46:M46"/>
    <mergeCell ref="N46:O46"/>
    <mergeCell ref="P46:Q46"/>
    <mergeCell ref="R46:S46"/>
  </mergeCells>
  <phoneticPr fontId="2"/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real time ChIP.txt</vt:lpstr>
      <vt:lpstr>Sheet1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 xxx</dc:creator>
  <cp:lastModifiedBy>Utente di Microsoft Office</cp:lastModifiedBy>
  <dcterms:created xsi:type="dcterms:W3CDTF">2009-03-27T15:16:38Z</dcterms:created>
  <dcterms:modified xsi:type="dcterms:W3CDTF">2019-08-19T15:20:10Z</dcterms:modified>
</cp:coreProperties>
</file>