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7795" windowHeight="12330"/>
  </bookViews>
  <sheets>
    <sheet name="S7_Table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N25" i="1" l="1"/>
  <c r="M25" i="1"/>
  <c r="L25" i="1"/>
  <c r="K25" i="1"/>
  <c r="M24" i="1"/>
  <c r="K24" i="1"/>
  <c r="N23" i="1"/>
  <c r="M23" i="1"/>
  <c r="L23" i="1"/>
  <c r="K23" i="1"/>
  <c r="J23" i="1"/>
  <c r="I23" i="1"/>
  <c r="H23" i="1"/>
  <c r="G23" i="1"/>
  <c r="F23" i="1"/>
  <c r="E23" i="1"/>
  <c r="D23" i="1"/>
  <c r="C23" i="1"/>
  <c r="M22" i="1"/>
  <c r="K22" i="1"/>
  <c r="I22" i="1"/>
  <c r="G22" i="1"/>
  <c r="E22" i="1"/>
  <c r="C22" i="1"/>
  <c r="L21" i="1"/>
  <c r="K21" i="1"/>
  <c r="J21" i="1"/>
  <c r="I21" i="1"/>
  <c r="K20" i="1"/>
  <c r="I20" i="1"/>
  <c r="L19" i="1"/>
  <c r="K19" i="1"/>
  <c r="J19" i="1"/>
  <c r="I19" i="1"/>
  <c r="H19" i="1"/>
  <c r="G19" i="1"/>
  <c r="K18" i="1"/>
  <c r="I18" i="1"/>
  <c r="G18" i="1"/>
  <c r="N17" i="1"/>
  <c r="M17" i="1"/>
  <c r="L17" i="1"/>
  <c r="K17" i="1"/>
  <c r="J17" i="1"/>
  <c r="I17" i="1"/>
  <c r="H17" i="1"/>
  <c r="G17" i="1"/>
  <c r="M16" i="1"/>
  <c r="K16" i="1"/>
  <c r="I16" i="1"/>
  <c r="G16" i="1"/>
  <c r="N15" i="1"/>
  <c r="M15" i="1"/>
  <c r="L15" i="1"/>
  <c r="K15" i="1"/>
  <c r="J15" i="1"/>
  <c r="I15" i="1"/>
  <c r="H15" i="1"/>
  <c r="G15" i="1"/>
  <c r="F15" i="1"/>
  <c r="E15" i="1"/>
  <c r="D15" i="1"/>
  <c r="C15" i="1"/>
  <c r="M14" i="1"/>
  <c r="K14" i="1"/>
  <c r="I14" i="1"/>
  <c r="G14" i="1"/>
  <c r="E14" i="1"/>
  <c r="C14" i="1"/>
  <c r="N13" i="1"/>
  <c r="M13" i="1"/>
  <c r="L13" i="1"/>
  <c r="K13" i="1"/>
  <c r="J13" i="1"/>
  <c r="I13" i="1"/>
  <c r="H13" i="1"/>
  <c r="G13" i="1"/>
  <c r="F13" i="1"/>
  <c r="E13" i="1"/>
  <c r="D13" i="1"/>
  <c r="C13" i="1"/>
  <c r="M12" i="1"/>
  <c r="K12" i="1"/>
  <c r="I12" i="1"/>
  <c r="G12" i="1"/>
  <c r="E12" i="1"/>
  <c r="C12" i="1"/>
  <c r="L11" i="1"/>
  <c r="K11" i="1"/>
  <c r="J11" i="1"/>
  <c r="I11" i="1"/>
  <c r="H11" i="1"/>
  <c r="G11" i="1"/>
  <c r="K10" i="1"/>
  <c r="I10" i="1"/>
  <c r="G10" i="1"/>
  <c r="J9" i="1"/>
  <c r="I9" i="1"/>
  <c r="H9" i="1"/>
  <c r="G9" i="1"/>
  <c r="I8" i="1"/>
  <c r="G8" i="1"/>
  <c r="N7" i="1"/>
  <c r="M7" i="1"/>
  <c r="L7" i="1"/>
  <c r="K7" i="1"/>
  <c r="J7" i="1"/>
  <c r="I7" i="1"/>
  <c r="H7" i="1"/>
  <c r="G7" i="1"/>
  <c r="F7" i="1"/>
  <c r="E7" i="1"/>
  <c r="D7" i="1"/>
  <c r="C7" i="1"/>
  <c r="M6" i="1"/>
  <c r="K6" i="1"/>
  <c r="I6" i="1"/>
  <c r="G6" i="1"/>
  <c r="E6" i="1"/>
  <c r="C6" i="1"/>
</calcChain>
</file>

<file path=xl/sharedStrings.xml><?xml version="1.0" encoding="utf-8"?>
<sst xmlns="http://schemas.openxmlformats.org/spreadsheetml/2006/main" count="24" uniqueCount="24">
  <si>
    <t>S7 Table. Trends in absolute occupational class inequalities in mortality from alcohol-related causes, by country, men 35-64 years (Rate difference with 95% Confidence Intervals)</t>
  </si>
  <si>
    <t>Rate difference</t>
  </si>
  <si>
    <t>% CI</t>
  </si>
  <si>
    <t>1980-4</t>
  </si>
  <si>
    <t>1985-9</t>
  </si>
  <si>
    <t>1990-4</t>
  </si>
  <si>
    <t>1995-9</t>
  </si>
  <si>
    <t>2000-4</t>
  </si>
  <si>
    <t>2005-9</t>
  </si>
  <si>
    <t>North</t>
  </si>
  <si>
    <t>Finland</t>
  </si>
  <si>
    <t>Sweden</t>
  </si>
  <si>
    <t>Denmark</t>
  </si>
  <si>
    <t>West</t>
  </si>
  <si>
    <t>England &amp; Wales</t>
  </si>
  <si>
    <t>France</t>
  </si>
  <si>
    <t>Switzerland</t>
  </si>
  <si>
    <t>Austria</t>
  </si>
  <si>
    <t>South</t>
  </si>
  <si>
    <t>Spain (Madrid)</t>
  </si>
  <si>
    <t>Italy (Turin)</t>
  </si>
  <si>
    <t>East</t>
  </si>
  <si>
    <t>Lithuania</t>
  </si>
  <si>
    <t>Note: For Basque Country and Estonia, no data on occupational class inequalities in mortality from alcohol-related causes were available for earlier periods than those presented in web appendix table A2.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</si>
</sst>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164" fontId="1" fillId="2" borderId="0" xfId="0" applyNumberFormat="1" applyFont="1" applyFill="1" applyAlignment="1">
      <alignment horizontal="left"/>
    </xf>
    <xf numFmtId="164" fontId="0" fillId="2" borderId="0" xfId="0" applyNumberFormat="1" applyFill="1" applyAlignment="1">
      <alignment horizontal="left"/>
    </xf>
    <xf numFmtId="0" fontId="0" fillId="2" borderId="0" xfId="0" applyFont="1" applyFill="1" applyAlignment="1">
      <alignment horizontal="left"/>
    </xf>
    <xf numFmtId="164" fontId="1" fillId="0" borderId="0" xfId="0" applyNumberFormat="1" applyFon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Fill="1" applyAlignment="1">
      <alignment horizontal="left"/>
    </xf>
    <xf numFmtId="164" fontId="1" fillId="0" borderId="0" xfId="0" applyNumberFormat="1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PRJCT\Demetriq\WP3%20Data\Trend%20tables\Absolute%20and%20relative%20risk%20differences%20mortality_occupation_306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reast Cancer"/>
      <sheetName val="Smoking"/>
      <sheetName val="Alcohol"/>
      <sheetName val="Cancer"/>
      <sheetName val="CVD"/>
      <sheetName val="External"/>
      <sheetName val="Other"/>
      <sheetName val="Total"/>
      <sheetName val="Amenable"/>
      <sheetName val="TBC"/>
      <sheetName val="Ischae"/>
      <sheetName val="Roadac"/>
      <sheetName val="Cervas"/>
      <sheetName val="Calung"/>
      <sheetName val="Abs_rel diff"/>
      <sheetName val="Austria"/>
      <sheetName val="Denmark"/>
      <sheetName val="Estonia"/>
      <sheetName val="Finland"/>
      <sheetName val="France occgroups"/>
      <sheetName val="Italy, Turin"/>
      <sheetName val="Lithuania"/>
      <sheetName val="Spain, Basque Country"/>
      <sheetName val="Spain, Madrid"/>
      <sheetName val="Sweden"/>
      <sheetName val="Switzerland"/>
      <sheetName val="UK"/>
      <sheetName val="Sheet1"/>
      <sheetName val="Sheet2"/>
      <sheetName val="Sheet3"/>
      <sheetName val="Sheet4"/>
      <sheetName val="Sheet6"/>
    </sheetNames>
    <sheetDataSet>
      <sheetData sheetId="0" refreshError="1"/>
      <sheetData sheetId="1" refreshError="1"/>
      <sheetData sheetId="2">
        <row r="7">
          <cell r="D7">
            <v>4.32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>
        <row r="6">
          <cell r="J6">
            <v>11.08</v>
          </cell>
          <cell r="K6">
            <v>4.13</v>
          </cell>
          <cell r="L6">
            <v>18.829999999999998</v>
          </cell>
        </row>
        <row r="7">
          <cell r="J7">
            <v>14.67</v>
          </cell>
          <cell r="K7">
            <v>6</v>
          </cell>
          <cell r="L7">
            <v>23.61</v>
          </cell>
        </row>
        <row r="8">
          <cell r="J8">
            <v>14.01</v>
          </cell>
          <cell r="K8">
            <v>8.14</v>
          </cell>
          <cell r="L8">
            <v>20.9</v>
          </cell>
        </row>
        <row r="19">
          <cell r="J19">
            <v>14.08</v>
          </cell>
          <cell r="K19">
            <v>10.41</v>
          </cell>
          <cell r="L19">
            <v>17.73</v>
          </cell>
        </row>
        <row r="20">
          <cell r="J20">
            <v>18.829999999999998</v>
          </cell>
          <cell r="K20">
            <v>14.86</v>
          </cell>
          <cell r="L20">
            <v>22.66</v>
          </cell>
        </row>
        <row r="21">
          <cell r="J21">
            <v>19.04</v>
          </cell>
          <cell r="K21">
            <v>15.55</v>
          </cell>
          <cell r="L21">
            <v>22.48</v>
          </cell>
        </row>
        <row r="34">
          <cell r="J34">
            <v>1.58</v>
          </cell>
          <cell r="K34">
            <v>-2.46</v>
          </cell>
          <cell r="L34">
            <v>5.7</v>
          </cell>
        </row>
        <row r="35">
          <cell r="J35">
            <v>0.28000000000000003</v>
          </cell>
          <cell r="K35">
            <v>-4.3499999999999996</v>
          </cell>
          <cell r="L35">
            <v>5.27</v>
          </cell>
        </row>
        <row r="36">
          <cell r="J36">
            <v>0.11</v>
          </cell>
          <cell r="K36">
            <v>-5.45</v>
          </cell>
          <cell r="L36">
            <v>5.36</v>
          </cell>
        </row>
        <row r="37">
          <cell r="J37">
            <v>8.67</v>
          </cell>
          <cell r="K37">
            <v>1.62</v>
          </cell>
          <cell r="L37">
            <v>16.21</v>
          </cell>
        </row>
        <row r="38">
          <cell r="J38">
            <v>12.27</v>
          </cell>
          <cell r="K38">
            <v>4.08</v>
          </cell>
          <cell r="L38">
            <v>20.9</v>
          </cell>
        </row>
        <row r="39">
          <cell r="J39">
            <v>16.329999999999998</v>
          </cell>
          <cell r="K39">
            <v>6.57</v>
          </cell>
          <cell r="L39">
            <v>26.94</v>
          </cell>
        </row>
        <row r="66">
          <cell r="J66">
            <v>32.72</v>
          </cell>
          <cell r="K66">
            <v>28.01</v>
          </cell>
          <cell r="L66">
            <v>37.619999999999997</v>
          </cell>
        </row>
        <row r="67">
          <cell r="J67">
            <v>41.87</v>
          </cell>
          <cell r="K67">
            <v>36.19</v>
          </cell>
          <cell r="L67">
            <v>47.55</v>
          </cell>
        </row>
        <row r="68">
          <cell r="J68">
            <v>50.04</v>
          </cell>
          <cell r="K68">
            <v>45.11</v>
          </cell>
          <cell r="L68">
            <v>55.09</v>
          </cell>
        </row>
        <row r="69">
          <cell r="J69">
            <v>70.39</v>
          </cell>
          <cell r="K69">
            <v>64.14</v>
          </cell>
          <cell r="L69">
            <v>76.12</v>
          </cell>
        </row>
        <row r="70">
          <cell r="J70">
            <v>67.569999999999993</v>
          </cell>
          <cell r="K70">
            <v>62.2</v>
          </cell>
          <cell r="L70">
            <v>72.760000000000005</v>
          </cell>
        </row>
        <row r="71">
          <cell r="J71">
            <v>87.85</v>
          </cell>
          <cell r="K71">
            <v>82.38</v>
          </cell>
          <cell r="L71">
            <v>94.05</v>
          </cell>
        </row>
        <row r="88">
          <cell r="J88">
            <v>42.86</v>
          </cell>
          <cell r="K88">
            <v>14.64</v>
          </cell>
          <cell r="L88">
            <v>71.72</v>
          </cell>
        </row>
        <row r="89">
          <cell r="J89">
            <v>47.75</v>
          </cell>
          <cell r="K89">
            <v>30.04</v>
          </cell>
          <cell r="L89">
            <v>66.91</v>
          </cell>
        </row>
        <row r="90">
          <cell r="J90">
            <v>67.03</v>
          </cell>
          <cell r="K90">
            <v>44.5</v>
          </cell>
          <cell r="L90">
            <v>89.62</v>
          </cell>
        </row>
        <row r="91">
          <cell r="J91">
            <v>46.91</v>
          </cell>
          <cell r="K91">
            <v>31.37</v>
          </cell>
          <cell r="L91">
            <v>61.68</v>
          </cell>
        </row>
        <row r="92">
          <cell r="J92">
            <v>43.929999999999993</v>
          </cell>
          <cell r="K92">
            <v>27.66</v>
          </cell>
          <cell r="L92">
            <v>60.1</v>
          </cell>
        </row>
        <row r="93">
          <cell r="J93">
            <v>36.47</v>
          </cell>
          <cell r="K93">
            <v>23.14</v>
          </cell>
          <cell r="L93">
            <v>52</v>
          </cell>
        </row>
        <row r="94">
          <cell r="J94">
            <v>32.599999999999994</v>
          </cell>
          <cell r="K94">
            <v>17.61</v>
          </cell>
          <cell r="L94">
            <v>48.81</v>
          </cell>
        </row>
        <row r="112">
          <cell r="J112">
            <v>4.08</v>
          </cell>
          <cell r="K112">
            <v>1.18</v>
          </cell>
          <cell r="L112">
            <v>7.16</v>
          </cell>
        </row>
        <row r="113">
          <cell r="J113">
            <v>2.56</v>
          </cell>
          <cell r="K113">
            <v>-0.96</v>
          </cell>
          <cell r="L113">
            <v>6.35</v>
          </cell>
        </row>
        <row r="114">
          <cell r="J114">
            <v>3.52</v>
          </cell>
          <cell r="K114">
            <v>0.72</v>
          </cell>
          <cell r="L114">
            <v>6.42</v>
          </cell>
        </row>
        <row r="115">
          <cell r="J115">
            <v>4.6900000000000004</v>
          </cell>
          <cell r="K115">
            <v>0.82</v>
          </cell>
          <cell r="L115">
            <v>8.1999999999999993</v>
          </cell>
        </row>
        <row r="116">
          <cell r="J116">
            <v>2.97</v>
          </cell>
          <cell r="K116">
            <v>-0.54</v>
          </cell>
          <cell r="L116">
            <v>6.3</v>
          </cell>
        </row>
        <row r="117">
          <cell r="J117">
            <v>3.18</v>
          </cell>
          <cell r="K117">
            <v>-0.03</v>
          </cell>
          <cell r="L117">
            <v>6.94</v>
          </cell>
        </row>
        <row r="133">
          <cell r="J133">
            <v>16.2</v>
          </cell>
          <cell r="K133">
            <v>10.6</v>
          </cell>
          <cell r="L133">
            <v>21.81</v>
          </cell>
        </row>
        <row r="134">
          <cell r="J134">
            <v>33.75</v>
          </cell>
          <cell r="K134">
            <v>26.48</v>
          </cell>
          <cell r="L134">
            <v>41.49</v>
          </cell>
        </row>
        <row r="153">
          <cell r="J153">
            <v>4.54</v>
          </cell>
          <cell r="K153">
            <v>2.2000000000000002</v>
          </cell>
          <cell r="L153">
            <v>7.06</v>
          </cell>
        </row>
        <row r="154">
          <cell r="J154">
            <v>-0.14000000000000001</v>
          </cell>
          <cell r="K154">
            <v>-2</v>
          </cell>
          <cell r="L154">
            <v>1.68</v>
          </cell>
        </row>
        <row r="164">
          <cell r="J164">
            <v>13.6</v>
          </cell>
          <cell r="K164">
            <v>11.32</v>
          </cell>
          <cell r="L164">
            <v>16.010000000000002</v>
          </cell>
        </row>
        <row r="165">
          <cell r="J165">
            <v>17.68</v>
          </cell>
          <cell r="K165">
            <v>15.55</v>
          </cell>
          <cell r="L165">
            <v>19.71</v>
          </cell>
        </row>
        <row r="175">
          <cell r="J175">
            <v>20.9</v>
          </cell>
          <cell r="K175">
            <v>16.63</v>
          </cell>
          <cell r="L175">
            <v>25.23</v>
          </cell>
        </row>
        <row r="176">
          <cell r="J176">
            <v>27.12</v>
          </cell>
          <cell r="K176">
            <v>22.07</v>
          </cell>
          <cell r="L176">
            <v>32.18</v>
          </cell>
        </row>
        <row r="177">
          <cell r="J177">
            <v>13.83</v>
          </cell>
          <cell r="K177">
            <v>9.9700000000000006</v>
          </cell>
          <cell r="L177">
            <v>17.649999999999999</v>
          </cell>
        </row>
        <row r="178">
          <cell r="J178">
            <v>13.68</v>
          </cell>
          <cell r="K178">
            <v>9.0299999999999994</v>
          </cell>
          <cell r="L178">
            <v>18.399999999999999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tabSelected="1" workbookViewId="0"/>
  </sheetViews>
  <sheetFormatPr defaultRowHeight="15" x14ac:dyDescent="0.25"/>
  <cols>
    <col min="2" max="2" width="14" customWidth="1"/>
    <col min="3" max="14" width="6.7109375" customWidth="1"/>
  </cols>
  <sheetData>
    <row r="1" spans="1:14" ht="15.75" x14ac:dyDescent="0.25">
      <c r="A1" s="1" t="s">
        <v>0</v>
      </c>
    </row>
    <row r="3" spans="1:14" x14ac:dyDescent="0.25">
      <c r="A3" s="2"/>
      <c r="B3" s="2"/>
      <c r="C3" s="3" t="s">
        <v>1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 x14ac:dyDescent="0.25">
      <c r="A4" s="2"/>
      <c r="B4" s="2"/>
      <c r="C4" s="4" t="s">
        <v>2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spans="1:14" x14ac:dyDescent="0.25">
      <c r="A5" s="2"/>
      <c r="B5" s="2"/>
      <c r="C5" s="4" t="s">
        <v>3</v>
      </c>
      <c r="D5" s="4"/>
      <c r="E5" s="4" t="s">
        <v>4</v>
      </c>
      <c r="F5" s="4"/>
      <c r="G5" s="4" t="s">
        <v>5</v>
      </c>
      <c r="H5" s="4"/>
      <c r="I5" s="4" t="s">
        <v>6</v>
      </c>
      <c r="J5" s="4"/>
      <c r="K5" s="4" t="s">
        <v>7</v>
      </c>
      <c r="L5" s="4"/>
      <c r="M5" s="4" t="s">
        <v>8</v>
      </c>
      <c r="N5" s="4"/>
    </row>
    <row r="6" spans="1:14" x14ac:dyDescent="0.25">
      <c r="A6" s="2" t="s">
        <v>9</v>
      </c>
      <c r="B6" s="5" t="s">
        <v>10</v>
      </c>
      <c r="C6" s="6">
        <f>'[1]Abs_rel diff'!$J$66</f>
        <v>32.72</v>
      </c>
      <c r="D6" s="6"/>
      <c r="E6" s="6">
        <f>'[1]Abs_rel diff'!$J$67</f>
        <v>41.87</v>
      </c>
      <c r="F6" s="6"/>
      <c r="G6" s="6">
        <f>'[1]Abs_rel diff'!$J$68</f>
        <v>50.04</v>
      </c>
      <c r="H6" s="6"/>
      <c r="I6" s="6">
        <f>'[1]Abs_rel diff'!$J$69</f>
        <v>70.39</v>
      </c>
      <c r="J6" s="6"/>
      <c r="K6" s="6">
        <f>'[1]Abs_rel diff'!$J$70</f>
        <v>67.569999999999993</v>
      </c>
      <c r="L6" s="6"/>
      <c r="M6" s="6">
        <f>'[1]Abs_rel diff'!$J$71</f>
        <v>87.85</v>
      </c>
      <c r="N6" s="6"/>
    </row>
    <row r="7" spans="1:14" x14ac:dyDescent="0.25">
      <c r="A7" s="2"/>
      <c r="B7" s="5"/>
      <c r="C7" s="7">
        <f>'[1]Abs_rel diff'!$K$66</f>
        <v>28.01</v>
      </c>
      <c r="D7" s="7">
        <f>'[1]Abs_rel diff'!$L$66</f>
        <v>37.619999999999997</v>
      </c>
      <c r="E7" s="7">
        <f>'[1]Abs_rel diff'!$K$67</f>
        <v>36.19</v>
      </c>
      <c r="F7" s="7">
        <f>'[1]Abs_rel diff'!$L$67</f>
        <v>47.55</v>
      </c>
      <c r="G7" s="7">
        <f>'[1]Abs_rel diff'!$K$68</f>
        <v>45.11</v>
      </c>
      <c r="H7" s="7">
        <f>'[1]Abs_rel diff'!$L$68</f>
        <v>55.09</v>
      </c>
      <c r="I7" s="7">
        <f>'[1]Abs_rel diff'!$K$69</f>
        <v>64.14</v>
      </c>
      <c r="J7" s="7">
        <f>'[1]Abs_rel diff'!$L$69</f>
        <v>76.12</v>
      </c>
      <c r="K7" s="7">
        <f>'[1]Abs_rel diff'!$K$70</f>
        <v>62.2</v>
      </c>
      <c r="L7" s="7">
        <f>'[1]Abs_rel diff'!$L$70</f>
        <v>72.760000000000005</v>
      </c>
      <c r="M7" s="7">
        <f>'[1]Abs_rel diff'!$K$71</f>
        <v>82.38</v>
      </c>
      <c r="N7" s="7">
        <f>'[1]Abs_rel diff'!$L$71</f>
        <v>94.05</v>
      </c>
    </row>
    <row r="8" spans="1:14" x14ac:dyDescent="0.25">
      <c r="A8" s="2"/>
      <c r="B8" s="5" t="s">
        <v>11</v>
      </c>
      <c r="C8" s="6"/>
      <c r="D8" s="6"/>
      <c r="E8" s="6"/>
      <c r="F8" s="6"/>
      <c r="G8" s="6">
        <f>'[1]Abs_rel diff'!$J$164</f>
        <v>13.6</v>
      </c>
      <c r="H8" s="6"/>
      <c r="I8" s="6">
        <f>'[1]Abs_rel diff'!$J$165</f>
        <v>17.68</v>
      </c>
      <c r="J8" s="6"/>
      <c r="K8" s="6"/>
      <c r="L8" s="6"/>
      <c r="M8" s="6"/>
      <c r="N8" s="6"/>
    </row>
    <row r="9" spans="1:14" x14ac:dyDescent="0.25">
      <c r="A9" s="2"/>
      <c r="B9" s="5"/>
      <c r="C9" s="7"/>
      <c r="D9" s="7"/>
      <c r="E9" s="7"/>
      <c r="F9" s="7"/>
      <c r="G9" s="7">
        <f>'[1]Abs_rel diff'!$K$164</f>
        <v>11.32</v>
      </c>
      <c r="H9" s="7">
        <f>'[1]Abs_rel diff'!$L$164</f>
        <v>16.010000000000002</v>
      </c>
      <c r="I9" s="7">
        <f>'[1]Abs_rel diff'!$K$165</f>
        <v>15.55</v>
      </c>
      <c r="J9" s="7">
        <f>'[1]Abs_rel diff'!$L$165</f>
        <v>19.71</v>
      </c>
      <c r="K9" s="7"/>
      <c r="L9" s="7"/>
      <c r="M9" s="7"/>
      <c r="N9" s="7"/>
    </row>
    <row r="10" spans="1:14" x14ac:dyDescent="0.25">
      <c r="A10" s="2"/>
      <c r="B10" s="5" t="s">
        <v>12</v>
      </c>
      <c r="C10" s="6"/>
      <c r="D10" s="6"/>
      <c r="E10" s="6"/>
      <c r="F10" s="6"/>
      <c r="G10" s="6">
        <f>'[1]Abs_rel diff'!$J$19</f>
        <v>14.08</v>
      </c>
      <c r="H10" s="6"/>
      <c r="I10" s="6">
        <f>'[1]Abs_rel diff'!$J$20</f>
        <v>18.829999999999998</v>
      </c>
      <c r="J10" s="6"/>
      <c r="K10" s="6">
        <f>'[1]Abs_rel diff'!$J$21</f>
        <v>19.04</v>
      </c>
      <c r="L10" s="6"/>
      <c r="M10" s="6"/>
      <c r="N10" s="6"/>
    </row>
    <row r="11" spans="1:14" x14ac:dyDescent="0.25">
      <c r="A11" s="2"/>
      <c r="B11" s="5"/>
      <c r="C11" s="7"/>
      <c r="D11" s="7"/>
      <c r="E11" s="7"/>
      <c r="F11" s="7"/>
      <c r="G11" s="7">
        <f>'[1]Abs_rel diff'!$K$19</f>
        <v>10.41</v>
      </c>
      <c r="H11" s="7">
        <f>'[1]Abs_rel diff'!$L$19</f>
        <v>17.73</v>
      </c>
      <c r="I11" s="7">
        <f>'[1]Abs_rel diff'!$K$20</f>
        <v>14.86</v>
      </c>
      <c r="J11" s="7">
        <f>'[1]Abs_rel diff'!$L$20</f>
        <v>22.66</v>
      </c>
      <c r="K11" s="7">
        <f>'[1]Abs_rel diff'!$K$21</f>
        <v>15.55</v>
      </c>
      <c r="L11" s="7">
        <f>'[1]Abs_rel diff'!$L$21</f>
        <v>22.48</v>
      </c>
      <c r="M11" s="7"/>
      <c r="N11" s="7"/>
    </row>
    <row r="12" spans="1:14" x14ac:dyDescent="0.25">
      <c r="A12" s="2" t="s">
        <v>13</v>
      </c>
      <c r="B12" s="5" t="s">
        <v>14</v>
      </c>
      <c r="C12" s="6">
        <f>'[1]Abs_rel diff'!$J$34</f>
        <v>1.58</v>
      </c>
      <c r="D12" s="6"/>
      <c r="E12" s="6">
        <f>'[1]Abs_rel diff'!$J$35</f>
        <v>0.28000000000000003</v>
      </c>
      <c r="F12" s="6"/>
      <c r="G12" s="6">
        <f>'[1]Abs_rel diff'!$J$36</f>
        <v>0.11</v>
      </c>
      <c r="H12" s="6"/>
      <c r="I12" s="6">
        <f>'[1]Abs_rel diff'!$J$37</f>
        <v>8.67</v>
      </c>
      <c r="J12" s="6"/>
      <c r="K12" s="6">
        <f>'[1]Abs_rel diff'!$J$38</f>
        <v>12.27</v>
      </c>
      <c r="L12" s="6"/>
      <c r="M12" s="6">
        <f>'[1]Abs_rel diff'!$J$39</f>
        <v>16.329999999999998</v>
      </c>
      <c r="N12" s="6"/>
    </row>
    <row r="13" spans="1:14" x14ac:dyDescent="0.25">
      <c r="A13" s="2"/>
      <c r="B13" s="5"/>
      <c r="C13" s="7">
        <f>'[1]Abs_rel diff'!$K$34</f>
        <v>-2.46</v>
      </c>
      <c r="D13" s="7">
        <f>'[1]Abs_rel diff'!$L$34</f>
        <v>5.7</v>
      </c>
      <c r="E13" s="7">
        <f>'[1]Abs_rel diff'!$K$35</f>
        <v>-4.3499999999999996</v>
      </c>
      <c r="F13" s="7">
        <f>'[1]Abs_rel diff'!$L$35</f>
        <v>5.27</v>
      </c>
      <c r="G13" s="7">
        <f>'[1]Abs_rel diff'!$K$36</f>
        <v>-5.45</v>
      </c>
      <c r="H13" s="7">
        <f>'[1]Abs_rel diff'!$L$36</f>
        <v>5.36</v>
      </c>
      <c r="I13" s="7">
        <f>'[1]Abs_rel diff'!$K$37</f>
        <v>1.62</v>
      </c>
      <c r="J13" s="7">
        <f>'[1]Abs_rel diff'!$L$37</f>
        <v>16.21</v>
      </c>
      <c r="K13" s="7">
        <f>'[1]Abs_rel diff'!$K$38</f>
        <v>4.08</v>
      </c>
      <c r="L13" s="7">
        <f>'[1]Abs_rel diff'!$L$38</f>
        <v>20.9</v>
      </c>
      <c r="M13" s="7">
        <f>'[1]Abs_rel diff'!$K$39</f>
        <v>6.57</v>
      </c>
      <c r="N13" s="7">
        <f>'[1]Abs_rel diff'!$L$39</f>
        <v>26.94</v>
      </c>
    </row>
    <row r="14" spans="1:14" x14ac:dyDescent="0.25">
      <c r="A14" s="2"/>
      <c r="B14" s="5" t="s">
        <v>15</v>
      </c>
      <c r="C14" s="6">
        <f>('[1]Abs_rel diff'!$J$88+'[1]Abs_rel diff'!$J$89)/2</f>
        <v>45.305</v>
      </c>
      <c r="D14" s="6"/>
      <c r="E14" s="6">
        <f>('[1]Abs_rel diff'!$J$89+'[1]Abs_rel diff'!$J$90)/2</f>
        <v>57.39</v>
      </c>
      <c r="F14" s="6"/>
      <c r="G14" s="6">
        <f>'[1]Abs_rel diff'!$J$91</f>
        <v>46.91</v>
      </c>
      <c r="H14" s="6"/>
      <c r="I14" s="6">
        <f>'[1]Abs_rel diff'!$J$92</f>
        <v>43.929999999999993</v>
      </c>
      <c r="J14" s="6"/>
      <c r="K14" s="6">
        <f>'[1]Abs_rel diff'!$J$93</f>
        <v>36.47</v>
      </c>
      <c r="L14" s="6"/>
      <c r="M14" s="6">
        <f>'[1]Abs_rel diff'!$J$94</f>
        <v>32.599999999999994</v>
      </c>
      <c r="N14" s="6"/>
    </row>
    <row r="15" spans="1:14" x14ac:dyDescent="0.25">
      <c r="A15" s="2"/>
      <c r="B15" s="5"/>
      <c r="C15" s="7">
        <f>('[1]Abs_rel diff'!$K$88+'[1]Abs_rel diff'!$K$89)/2</f>
        <v>22.34</v>
      </c>
      <c r="D15" s="7">
        <f>('[1]Abs_rel diff'!$L$88+'[1]Abs_rel diff'!$L$89)/2</f>
        <v>69.314999999999998</v>
      </c>
      <c r="E15" s="7">
        <f>('[1]Abs_rel diff'!$K$89+'[1]Abs_rel diff'!$K$90)/2</f>
        <v>37.269999999999996</v>
      </c>
      <c r="F15" s="7">
        <f>('[1]Abs_rel diff'!$L$89+'[1]Abs_rel diff'!$L$90)/2</f>
        <v>78.265000000000001</v>
      </c>
      <c r="G15" s="7">
        <f>'[1]Abs_rel diff'!$K$91</f>
        <v>31.37</v>
      </c>
      <c r="H15" s="7">
        <f>'[1]Abs_rel diff'!$L$91</f>
        <v>61.68</v>
      </c>
      <c r="I15" s="7">
        <f>'[1]Abs_rel diff'!$K$92</f>
        <v>27.66</v>
      </c>
      <c r="J15" s="7">
        <f>'[1]Abs_rel diff'!$L$92</f>
        <v>60.1</v>
      </c>
      <c r="K15" s="7">
        <f>'[1]Abs_rel diff'!$K$93</f>
        <v>23.14</v>
      </c>
      <c r="L15" s="7">
        <f>'[1]Abs_rel diff'!$L$93</f>
        <v>52</v>
      </c>
      <c r="M15" s="7">
        <f>'[1]Abs_rel diff'!$K$94</f>
        <v>17.61</v>
      </c>
      <c r="N15" s="7">
        <f>'[1]Abs_rel diff'!$L$94</f>
        <v>48.81</v>
      </c>
    </row>
    <row r="16" spans="1:14" x14ac:dyDescent="0.25">
      <c r="A16" s="2"/>
      <c r="B16" s="5" t="s">
        <v>16</v>
      </c>
      <c r="C16" s="6"/>
      <c r="D16" s="6"/>
      <c r="E16" s="6"/>
      <c r="F16" s="6"/>
      <c r="G16" s="6">
        <f>'[1]Abs_rel diff'!$J$175</f>
        <v>20.9</v>
      </c>
      <c r="H16" s="6"/>
      <c r="I16" s="6">
        <f>'[1]Abs_rel diff'!$J$176</f>
        <v>27.12</v>
      </c>
      <c r="J16" s="6"/>
      <c r="K16" s="6">
        <f>'[1]Abs_rel diff'!$J$177</f>
        <v>13.83</v>
      </c>
      <c r="L16" s="6"/>
      <c r="M16" s="6">
        <f>'[1]Abs_rel diff'!$J$178</f>
        <v>13.68</v>
      </c>
      <c r="N16" s="6"/>
    </row>
    <row r="17" spans="1:14" x14ac:dyDescent="0.25">
      <c r="A17" s="2"/>
      <c r="B17" s="5"/>
      <c r="C17" s="7"/>
      <c r="D17" s="7"/>
      <c r="E17" s="7"/>
      <c r="F17" s="7"/>
      <c r="G17" s="7">
        <f>'[1]Abs_rel diff'!$K$175</f>
        <v>16.63</v>
      </c>
      <c r="H17" s="7">
        <f>'[1]Abs_rel diff'!$L$175</f>
        <v>25.23</v>
      </c>
      <c r="I17" s="7">
        <f>'[1]Abs_rel diff'!$K$176</f>
        <v>22.07</v>
      </c>
      <c r="J17" s="7">
        <f>'[1]Abs_rel diff'!$L$176</f>
        <v>32.18</v>
      </c>
      <c r="K17" s="7">
        <f>'[1]Abs_rel diff'!$K$177</f>
        <v>9.9700000000000006</v>
      </c>
      <c r="L17" s="7">
        <f>'[1]Abs_rel diff'!$L$177</f>
        <v>17.649999999999999</v>
      </c>
      <c r="M17" s="7">
        <f>'[1]Abs_rel diff'!$K$178</f>
        <v>9.0299999999999994</v>
      </c>
      <c r="N17" s="7">
        <f>'[1]Abs_rel diff'!$L$178</f>
        <v>18.399999999999999</v>
      </c>
    </row>
    <row r="18" spans="1:14" x14ac:dyDescent="0.25">
      <c r="A18" s="2"/>
      <c r="B18" s="5" t="s">
        <v>17</v>
      </c>
      <c r="C18" s="6"/>
      <c r="D18" s="6"/>
      <c r="E18" s="6"/>
      <c r="F18" s="6"/>
      <c r="G18" s="6">
        <f>'[1]Abs_rel diff'!$J$6</f>
        <v>11.08</v>
      </c>
      <c r="H18" s="6"/>
      <c r="I18" s="6">
        <f>'[1]Abs_rel diff'!$J$7</f>
        <v>14.67</v>
      </c>
      <c r="J18" s="6"/>
      <c r="K18" s="6">
        <f>'[1]Abs_rel diff'!$J$8</f>
        <v>14.01</v>
      </c>
      <c r="L18" s="6"/>
      <c r="M18" s="6"/>
      <c r="N18" s="6"/>
    </row>
    <row r="19" spans="1:14" x14ac:dyDescent="0.25">
      <c r="A19" s="2"/>
      <c r="B19" s="5"/>
      <c r="C19" s="7"/>
      <c r="D19" s="7"/>
      <c r="E19" s="7"/>
      <c r="F19" s="7"/>
      <c r="G19" s="7">
        <f>'[1]Abs_rel diff'!$K$6</f>
        <v>4.13</v>
      </c>
      <c r="H19" s="7">
        <f>'[1]Abs_rel diff'!$L$6</f>
        <v>18.829999999999998</v>
      </c>
      <c r="I19" s="7">
        <f>'[1]Abs_rel diff'!$K$7</f>
        <v>6</v>
      </c>
      <c r="J19" s="7">
        <f>'[1]Abs_rel diff'!$L$7</f>
        <v>23.61</v>
      </c>
      <c r="K19" s="7">
        <f>'[1]Abs_rel diff'!$K$8</f>
        <v>8.14</v>
      </c>
      <c r="L19" s="7">
        <f>'[1]Abs_rel diff'!$L$8</f>
        <v>20.9</v>
      </c>
      <c r="M19" s="7"/>
      <c r="N19" s="7"/>
    </row>
    <row r="20" spans="1:14" x14ac:dyDescent="0.25">
      <c r="A20" s="2" t="s">
        <v>18</v>
      </c>
      <c r="B20" s="5" t="s">
        <v>19</v>
      </c>
      <c r="C20" s="6"/>
      <c r="D20" s="6"/>
      <c r="E20" s="6"/>
      <c r="F20" s="6"/>
      <c r="G20" s="6"/>
      <c r="H20" s="6"/>
      <c r="I20" s="6">
        <f>'[1]Abs_rel diff'!$J$153</f>
        <v>4.54</v>
      </c>
      <c r="J20" s="6"/>
      <c r="K20" s="6">
        <f>'[1]Abs_rel diff'!$J$154</f>
        <v>-0.14000000000000001</v>
      </c>
      <c r="L20" s="6"/>
      <c r="M20" s="6"/>
      <c r="N20" s="6"/>
    </row>
    <row r="21" spans="1:14" x14ac:dyDescent="0.25">
      <c r="A21" s="2"/>
      <c r="B21" s="5"/>
      <c r="C21" s="8"/>
      <c r="D21" s="8"/>
      <c r="E21" s="8"/>
      <c r="F21" s="7"/>
      <c r="G21" s="7"/>
      <c r="H21" s="7"/>
      <c r="I21" s="7">
        <f>'[1]Abs_rel diff'!$K$153</f>
        <v>2.2000000000000002</v>
      </c>
      <c r="J21" s="7">
        <f>'[1]Abs_rel diff'!$L$153</f>
        <v>7.06</v>
      </c>
      <c r="K21" s="7">
        <f>'[1]Abs_rel diff'!$K$154</f>
        <v>-2</v>
      </c>
      <c r="L21" s="7">
        <f>'[1]Abs_rel diff'!$L$154</f>
        <v>1.68</v>
      </c>
      <c r="M21" s="7"/>
      <c r="N21" s="7"/>
    </row>
    <row r="22" spans="1:14" x14ac:dyDescent="0.25">
      <c r="A22" s="2"/>
      <c r="B22" s="5" t="s">
        <v>20</v>
      </c>
      <c r="C22" s="9">
        <f>'[1]Abs_rel diff'!$J$112</f>
        <v>4.08</v>
      </c>
      <c r="D22" s="9"/>
      <c r="E22" s="9">
        <f>'[1]Abs_rel diff'!$J$113</f>
        <v>2.56</v>
      </c>
      <c r="F22" s="6"/>
      <c r="G22" s="6">
        <f>'[1]Abs_rel diff'!$J$114</f>
        <v>3.52</v>
      </c>
      <c r="H22" s="6"/>
      <c r="I22" s="6">
        <f>'[1]Abs_rel diff'!$J$115</f>
        <v>4.6900000000000004</v>
      </c>
      <c r="J22" s="6"/>
      <c r="K22" s="6">
        <f>'[1]Abs_rel diff'!$J$116</f>
        <v>2.97</v>
      </c>
      <c r="L22" s="6"/>
      <c r="M22" s="6">
        <f>'[1]Abs_rel diff'!$J$117</f>
        <v>3.18</v>
      </c>
      <c r="N22" s="6"/>
    </row>
    <row r="23" spans="1:14" x14ac:dyDescent="0.25">
      <c r="A23" s="2"/>
      <c r="B23" s="5"/>
      <c r="C23" s="8">
        <f>'[1]Abs_rel diff'!$K$112</f>
        <v>1.18</v>
      </c>
      <c r="D23" s="8">
        <f>'[1]Abs_rel diff'!$L$112</f>
        <v>7.16</v>
      </c>
      <c r="E23" s="8">
        <f>'[1]Abs_rel diff'!$K$113</f>
        <v>-0.96</v>
      </c>
      <c r="F23" s="7">
        <f>'[1]Abs_rel diff'!$L$113</f>
        <v>6.35</v>
      </c>
      <c r="G23" s="7">
        <f>'[1]Abs_rel diff'!$K$114</f>
        <v>0.72</v>
      </c>
      <c r="H23" s="7">
        <f>'[1]Abs_rel diff'!$L$114</f>
        <v>6.42</v>
      </c>
      <c r="I23" s="7">
        <f>'[1]Abs_rel diff'!$K$115</f>
        <v>0.82</v>
      </c>
      <c r="J23" s="7">
        <f>'[1]Abs_rel diff'!$L$115</f>
        <v>8.1999999999999993</v>
      </c>
      <c r="K23" s="7">
        <f>'[1]Abs_rel diff'!$K$116</f>
        <v>-0.54</v>
      </c>
      <c r="L23" s="7">
        <f>'[1]Abs_rel diff'!$L$116</f>
        <v>6.3</v>
      </c>
      <c r="M23" s="7">
        <f>'[1]Abs_rel diff'!$K$117</f>
        <v>-0.03</v>
      </c>
      <c r="N23" s="7">
        <f>'[1]Abs_rel diff'!$L$117</f>
        <v>6.94</v>
      </c>
    </row>
    <row r="24" spans="1:14" x14ac:dyDescent="0.25">
      <c r="A24" s="2" t="s">
        <v>21</v>
      </c>
      <c r="B24" s="5" t="s">
        <v>22</v>
      </c>
      <c r="C24" s="9"/>
      <c r="D24" s="9"/>
      <c r="E24" s="9"/>
      <c r="F24" s="6"/>
      <c r="G24" s="6"/>
      <c r="H24" s="6"/>
      <c r="I24" s="6"/>
      <c r="J24" s="6"/>
      <c r="K24" s="6">
        <f>'[1]Abs_rel diff'!$J$133</f>
        <v>16.2</v>
      </c>
      <c r="L24" s="6"/>
      <c r="M24" s="6">
        <f>'[1]Abs_rel diff'!$J$134</f>
        <v>33.75</v>
      </c>
      <c r="N24" s="6"/>
    </row>
    <row r="25" spans="1:14" x14ac:dyDescent="0.25">
      <c r="A25" s="2"/>
      <c r="B25" s="5"/>
      <c r="C25" s="7"/>
      <c r="D25" s="7"/>
      <c r="E25" s="7"/>
      <c r="F25" s="7"/>
      <c r="G25" s="7"/>
      <c r="H25" s="7"/>
      <c r="I25" s="7"/>
      <c r="J25" s="7"/>
      <c r="K25" s="7">
        <f>'[1]Abs_rel diff'!$K$133</f>
        <v>10.6</v>
      </c>
      <c r="L25" s="7">
        <f>'[1]Abs_rel diff'!$L$133</f>
        <v>21.81</v>
      </c>
      <c r="M25" s="7">
        <f>'[1]Abs_rel diff'!$K$134</f>
        <v>26.48</v>
      </c>
      <c r="N25" s="7">
        <f>'[1]Abs_rel diff'!$L$134</f>
        <v>41.49</v>
      </c>
    </row>
    <row r="27" spans="1:14" x14ac:dyDescent="0.25">
      <c r="A27" t="s">
        <v>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S7_Table</vt:lpstr>
    </vt:vector>
  </TitlesOfParts>
  <Company>Erasmus MC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R. de Gelder</dc:creator>
  <cp:lastModifiedBy>R. de Gelder</cp:lastModifiedBy>
  <dcterms:created xsi:type="dcterms:W3CDTF">2015-09-30T14:20:32Z</dcterms:created>
  <dcterms:modified xsi:type="dcterms:W3CDTF">2015-09-30T14:20:41Z</dcterms:modified>
</cp:coreProperties>
</file>