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plos-my.sharepoint.com/personal/lcadwallader_plos_org/Documents/PLOS Data/OSI/Public data/v3/"/>
    </mc:Choice>
  </mc:AlternateContent>
  <xr:revisionPtr revIDLastSave="640" documentId="8_{326F2EF5-2328-454E-AA1E-BEAB5716EE87}" xr6:coauthVersionLast="47" xr6:coauthVersionMax="47" xr10:uidLastSave="{26FCC6DE-A181-4EFF-A007-A09F54964D77}"/>
  <bookViews>
    <workbookView xWindow="29610" yWindow="105" windowWidth="28110" windowHeight="16440" xr2:uid="{55BB646D-025D-4968-9443-A7D7A6947AB6}"/>
  </bookViews>
  <sheets>
    <sheet name="README" sheetId="3" r:id="rId1"/>
    <sheet name="Summary statistics" sheetId="1" r:id="rId2"/>
    <sheet name="Topic analysi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22" i="2" l="1"/>
  <c r="U122" i="2"/>
  <c r="V122" i="2"/>
  <c r="W122" i="2"/>
  <c r="X122" i="2"/>
  <c r="Y122" i="2"/>
  <c r="T123" i="2"/>
  <c r="U123" i="2"/>
  <c r="V123" i="2"/>
  <c r="W123" i="2"/>
  <c r="X123" i="2"/>
  <c r="Y123" i="2"/>
  <c r="T124" i="2"/>
  <c r="U124" i="2"/>
  <c r="V124" i="2"/>
  <c r="W124" i="2"/>
  <c r="X124" i="2"/>
  <c r="Y124" i="2"/>
  <c r="T125" i="2"/>
  <c r="U125" i="2"/>
  <c r="V125" i="2"/>
  <c r="W125" i="2"/>
  <c r="X125" i="2"/>
  <c r="Y125" i="2"/>
  <c r="R123" i="2"/>
  <c r="S123" i="2"/>
  <c r="R124" i="2"/>
  <c r="S124" i="2"/>
  <c r="R125" i="2"/>
  <c r="S125" i="2"/>
  <c r="S122" i="2"/>
  <c r="R122" i="2"/>
  <c r="T117" i="2"/>
  <c r="U117" i="2"/>
  <c r="V117" i="2"/>
  <c r="W117" i="2"/>
  <c r="X117" i="2"/>
  <c r="Y117" i="2"/>
  <c r="T118" i="2"/>
  <c r="U118" i="2"/>
  <c r="V118" i="2"/>
  <c r="W118" i="2"/>
  <c r="X118" i="2"/>
  <c r="Y118" i="2"/>
  <c r="T119" i="2"/>
  <c r="U119" i="2"/>
  <c r="V119" i="2"/>
  <c r="W119" i="2"/>
  <c r="X119" i="2"/>
  <c r="Y119" i="2"/>
  <c r="T120" i="2"/>
  <c r="U120" i="2"/>
  <c r="V120" i="2"/>
  <c r="W120" i="2"/>
  <c r="X120" i="2"/>
  <c r="Y120" i="2"/>
  <c r="R118" i="2"/>
  <c r="S118" i="2"/>
  <c r="R119" i="2"/>
  <c r="S119" i="2"/>
  <c r="R120" i="2"/>
  <c r="S120" i="2"/>
  <c r="S117" i="2"/>
  <c r="R117" i="2"/>
  <c r="I96" i="2"/>
  <c r="J96" i="2"/>
  <c r="I97" i="2"/>
  <c r="J97" i="2"/>
  <c r="I98" i="2"/>
  <c r="J98" i="2"/>
  <c r="I99" i="2"/>
  <c r="J99" i="2"/>
  <c r="I100" i="2"/>
  <c r="J100" i="2"/>
  <c r="I101" i="2"/>
  <c r="J101" i="2"/>
  <c r="I102" i="2"/>
  <c r="J102" i="2"/>
  <c r="H82" i="2"/>
  <c r="I82" i="2"/>
  <c r="J82" i="2"/>
  <c r="H83" i="2"/>
  <c r="I83" i="2"/>
  <c r="J83" i="2"/>
  <c r="H84" i="2"/>
  <c r="I84" i="2"/>
  <c r="J84" i="2"/>
  <c r="H85" i="2"/>
  <c r="I85" i="2"/>
  <c r="J85" i="2"/>
  <c r="H86" i="2"/>
  <c r="I86" i="2"/>
  <c r="J86" i="2"/>
  <c r="H87" i="2"/>
  <c r="I87" i="2"/>
  <c r="J87" i="2"/>
  <c r="H88" i="2"/>
  <c r="I88" i="2"/>
  <c r="J88" i="2"/>
  <c r="H89" i="2"/>
  <c r="I89" i="2"/>
  <c r="J89" i="2"/>
  <c r="H90" i="2"/>
  <c r="I90" i="2"/>
  <c r="J90" i="2"/>
  <c r="H91" i="2"/>
  <c r="I91" i="2"/>
  <c r="J91" i="2"/>
  <c r="H92" i="2"/>
  <c r="I92" i="2"/>
  <c r="J92" i="2"/>
  <c r="H93" i="2"/>
  <c r="I93" i="2"/>
  <c r="J93" i="2"/>
  <c r="H94" i="2"/>
  <c r="I94" i="2"/>
  <c r="J94" i="2"/>
  <c r="H95" i="2"/>
  <c r="I95" i="2"/>
  <c r="J95" i="2"/>
  <c r="H96" i="2"/>
  <c r="H97" i="2"/>
  <c r="H98" i="2"/>
  <c r="H99" i="2"/>
  <c r="H100" i="2"/>
  <c r="H101" i="2"/>
  <c r="H102" i="2"/>
  <c r="J81" i="2"/>
  <c r="I81" i="2"/>
  <c r="H81" i="2"/>
  <c r="AA128" i="2" l="1"/>
  <c r="Z119" i="2"/>
  <c r="AA120" i="2"/>
  <c r="AC118" i="2"/>
  <c r="AA118" i="2"/>
  <c r="AB117" i="2"/>
  <c r="Z124" i="2"/>
  <c r="AA125" i="2"/>
  <c r="AB124" i="2"/>
  <c r="AA123" i="2"/>
  <c r="AB122" i="2"/>
  <c r="Z129" i="2"/>
  <c r="AA130" i="2"/>
  <c r="AB129" i="2"/>
  <c r="AB127" i="2"/>
  <c r="AC129" i="2"/>
  <c r="Z120" i="2"/>
  <c r="Z118" i="2"/>
  <c r="AB120" i="2"/>
  <c r="AC119" i="2"/>
  <c r="AA119" i="2"/>
  <c r="AB118" i="2"/>
  <c r="AC117" i="2"/>
  <c r="AA117" i="2"/>
  <c r="Z125" i="2"/>
  <c r="Z123" i="2"/>
  <c r="AB125" i="2"/>
  <c r="AC124" i="2"/>
  <c r="AA124" i="2"/>
  <c r="AB123" i="2"/>
  <c r="AC122" i="2"/>
  <c r="AA122" i="2"/>
  <c r="Z130" i="2"/>
  <c r="Z128" i="2"/>
  <c r="AB130" i="2"/>
  <c r="AA129" i="2"/>
  <c r="AB128" i="2"/>
  <c r="AC127" i="2"/>
  <c r="AA127" i="2"/>
  <c r="Z117" i="2"/>
  <c r="AC120" i="2"/>
  <c r="AB119" i="2"/>
  <c r="Z122" i="2"/>
  <c r="AC125" i="2"/>
  <c r="AC123" i="2"/>
  <c r="Z127" i="2"/>
  <c r="AC130" i="2"/>
  <c r="AC128" i="2"/>
</calcChain>
</file>

<file path=xl/sharedStrings.xml><?xml version="1.0" encoding="utf-8"?>
<sst xmlns="http://schemas.openxmlformats.org/spreadsheetml/2006/main" count="394" uniqueCount="145">
  <si>
    <t>Data sharing in a repository by year as a percentage of all articles published</t>
  </si>
  <si>
    <t>*Articles are deemed to have shared a link to data in a repository if "Repositories" column does not contain "N/A"</t>
  </si>
  <si>
    <t>*Articles are deemed to have data available online if  the "URL" column does not contain "N/A"</t>
  </si>
  <si>
    <t>*"Publication_Year" is used to determine publication date.</t>
  </si>
  <si>
    <t>Overall rate</t>
  </si>
  <si>
    <t>PLOS data in a confirmed repository</t>
  </si>
  <si>
    <t>No. of publications</t>
  </si>
  <si>
    <t>No. sharing in a repository</t>
  </si>
  <si>
    <t>% sharing in a repository</t>
  </si>
  <si>
    <t>Comparator data in a confirmed repository</t>
  </si>
  <si>
    <t>PLOS data available online</t>
  </si>
  <si>
    <t>No. sharing online</t>
  </si>
  <si>
    <t>% sharing online</t>
  </si>
  <si>
    <t>Comparator data available online</t>
  </si>
  <si>
    <t>Open Science Indicator rates by quarter as a percentage of all articles published</t>
  </si>
  <si>
    <t>*"Publication_Month" is used to determine quarters.  A small number (n=20) articles in the Comparator dataset have publication dates in non-standard formats that do not allow for the quarters to be extracted programmatically. These have been corrected manually if a month range was given. Where this range falls across two quarters, the earlier quarter was assigned.</t>
  </si>
  <si>
    <t>*"Publication_Year" is used to determine the publication year. ~3% of the Comparator data has a mismatch between the year as defined by "Publication Year" and "Publication date".</t>
  </si>
  <si>
    <t>*Data sharing in a repository rates are if  the "Repositories" column does not contain "N/A"</t>
  </si>
  <si>
    <t>*Code sharing rates are  the "Code_Shared" column contains "Yes"</t>
  </si>
  <si>
    <t>Year</t>
  </si>
  <si>
    <t>Quarter</t>
  </si>
  <si>
    <t>Q1</t>
  </si>
  <si>
    <t>Q2</t>
  </si>
  <si>
    <t>Q3</t>
  </si>
  <si>
    <t>Q4</t>
  </si>
  <si>
    <t>PLOS</t>
  </si>
  <si>
    <t>Comparator</t>
  </si>
  <si>
    <t>No. sharing code</t>
  </si>
  <si>
    <t>% sharing code</t>
  </si>
  <si>
    <t>No. of preprints</t>
  </si>
  <si>
    <t>% sharing a preprint</t>
  </si>
  <si>
    <t>Code sharing by year as a percentage of all articles published</t>
  </si>
  <si>
    <t>*Articles are deemed to have shared code if the "Code_Shared" column contains "Yes"</t>
  </si>
  <si>
    <t>*"Publication Year" is used to determine publication date.</t>
  </si>
  <si>
    <t>Preprint sharing by year as a percentage of all articles published</t>
  </si>
  <si>
    <t>*Articles are deemed to have shared a preprint if the "Preprint_Match" column contains "TRUE"</t>
  </si>
  <si>
    <t>No. sharing preprints</t>
  </si>
  <si>
    <t>% sharing preprints</t>
  </si>
  <si>
    <t>ANZSRC FoR</t>
  </si>
  <si>
    <t>30 AGRICULTURAL, VETERINARY AND FOOD SCIENCES</t>
  </si>
  <si>
    <t>31 BIOLOGICAL SCIENCES</t>
  </si>
  <si>
    <t>32 BIOMEDICAL AND CLINICAL SCIENCES</t>
  </si>
  <si>
    <t>33 BUILT ENVIRONMENT AND DESIGN</t>
  </si>
  <si>
    <t>34 CHEMICAL SCIENCES</t>
  </si>
  <si>
    <t>35 COMMERCE, MANAGEMENT, TOURISM AND SERVICES</t>
  </si>
  <si>
    <t>36 CREATIVE ARTS AND WRITING</t>
  </si>
  <si>
    <t>37 EARTH SCIENCES</t>
  </si>
  <si>
    <t>38 ECONOMICS</t>
  </si>
  <si>
    <t>39 EDUCATION</t>
  </si>
  <si>
    <t>40 ENGINEERING</t>
  </si>
  <si>
    <t>41 ENVIRONMENTAL SCIENCES</t>
  </si>
  <si>
    <t>42 HEALTH SCIENCES</t>
  </si>
  <si>
    <t>43 HISTORY, HERITAGE AND ARCHAEOLOGY</t>
  </si>
  <si>
    <t>44 HUMAN SOCIETY</t>
  </si>
  <si>
    <t>46 INFORMATION AND COMPUTING SCIENCES</t>
  </si>
  <si>
    <t>47 LANGUAGE, COMMUNICATION AND CULTURE</t>
  </si>
  <si>
    <t>48 LAW AND LEGAL STUDIES</t>
  </si>
  <si>
    <t>49 MATHEMATICAL SCIENCES</t>
  </si>
  <si>
    <t>50 PHILOSOPHY AND RELIGIOUS STUDIES</t>
  </si>
  <si>
    <t>51 PHYSICAL SCIENCES</t>
  </si>
  <si>
    <t>52 PSYCHOLOGY</t>
  </si>
  <si>
    <t>count</t>
  </si>
  <si>
    <t>COMPARATOR</t>
  </si>
  <si>
    <t>rank</t>
  </si>
  <si>
    <t>Github</t>
  </si>
  <si>
    <t>Open Science Framework</t>
  </si>
  <si>
    <t>figshare</t>
  </si>
  <si>
    <t>Zenodo</t>
  </si>
  <si>
    <t>NCBI Bioproject</t>
  </si>
  <si>
    <t>Gene Expression Omnibus</t>
  </si>
  <si>
    <t>Dryad Digital Repository</t>
  </si>
  <si>
    <t>Harvard Dataverse</t>
  </si>
  <si>
    <t>NCBI Sequence Read Archive</t>
  </si>
  <si>
    <t>Demographic and Health Surveys</t>
  </si>
  <si>
    <t>Mendeley Data</t>
  </si>
  <si>
    <t>European Variation Archive</t>
  </si>
  <si>
    <t>Centre for Disease Control (CDC)</t>
  </si>
  <si>
    <t>ENA or EBI Sequence Read Archive</t>
  </si>
  <si>
    <t>PRIDE Archive</t>
  </si>
  <si>
    <t>Rank</t>
  </si>
  <si>
    <t>Comparators</t>
  </si>
  <si>
    <t>COMBINED</t>
  </si>
  <si>
    <t>*Preprint sharing rates are  the "Preprint_Match" column contains "TRUE"</t>
  </si>
  <si>
    <t>n generating data</t>
  </si>
  <si>
    <t>n sharing data</t>
  </si>
  <si>
    <t>n using a repository</t>
  </si>
  <si>
    <t>n generating code</t>
  </si>
  <si>
    <t>%  generating code</t>
  </si>
  <si>
    <t>n sharing code</t>
  </si>
  <si>
    <t>%sharing data</t>
  </si>
  <si>
    <t>%repository use</t>
  </si>
  <si>
    <t>Data sharing in a repository and code sharing by Field of Research topic area</t>
  </si>
  <si>
    <t>n articles using repository</t>
  </si>
  <si>
    <t>Top 15 repositories used by PLOS articles and the equivalent rank for competitor journals</t>
  </si>
  <si>
    <t>*Articles may have used one or more repositories</t>
  </si>
  <si>
    <t>Articles using a repository</t>
  </si>
  <si>
    <t>*Articles are deemed to have used the repository if "Repositories" column does contains the name of repository</t>
  </si>
  <si>
    <t>*Articles are deemed to have used the repository if "Repositories" column does contains the name of repository specified in Column A</t>
  </si>
  <si>
    <t>Repository type</t>
  </si>
  <si>
    <t>Generalist</t>
  </si>
  <si>
    <t>Specialist</t>
  </si>
  <si>
    <t>% sharing data in a repository</t>
  </si>
  <si>
    <t>COMBINED PERCENTAGES</t>
  </si>
  <si>
    <t>Open science indicators by year for selected topics for the PLOS and Comparator datasets and these combined.</t>
  </si>
  <si>
    <t>*Preprint sharing is calculated out of the total number of articles published per topic per year</t>
  </si>
  <si>
    <t>Contact Information</t>
  </si>
  <si>
    <t>Name:</t>
  </si>
  <si>
    <t>ORCID:</t>
  </si>
  <si>
    <t>Institution:</t>
  </si>
  <si>
    <t>Email:</t>
  </si>
  <si>
    <t>Alternate Contact Information</t>
  </si>
  <si>
    <t>Licence:</t>
  </si>
  <si>
    <t>Version:</t>
  </si>
  <si>
    <t>Prepared:</t>
  </si>
  <si>
    <t>Prepared by:</t>
  </si>
  <si>
    <t>Iain Hrynaszkiewicz</t>
  </si>
  <si>
    <t>0000-0002-9673-5559</t>
  </si>
  <si>
    <t>Public Library of Science</t>
  </si>
  <si>
    <t>ihrynaszkiewicz@plos.org / plos@plos.org</t>
  </si>
  <si>
    <t>Lauren Cadwallader</t>
  </si>
  <si>
    <t>0000-0002-7571-3502</t>
  </si>
  <si>
    <t>lcadwallader@plos.org / plos@plos.org</t>
  </si>
  <si>
    <t>CC BY 4.0</t>
  </si>
  <si>
    <t>This file contains the summary statistics used to inform the analysis and create the figures in the blog post https://theplosblog.plos.org/2023/06/Open-Science-Indicators-Update-Q1-2023.</t>
  </si>
  <si>
    <t>For information on how this data differs to the version 2 dataset, please see the README_PLOS-Open-Science-Indicators_v3_Jun23.pdf file in the dataset.</t>
  </si>
  <si>
    <t>This file is part of the dataset: Public Library of Science (2022) PLOS Open Science Indicators. Figshare. Dataset (version 3). https://doi.org/10.6084/m9.figshare.21687686.</t>
  </si>
  <si>
    <t>*ANZSRC FoR topics are calculated using the information in the OSI-Dimensions-FoR-data_v1_Jun23.xlsx file. Only high level categories (denoted by 2-digit figures) are used in this analysis. Articles can be assigned multiple topic areas.</t>
  </si>
  <si>
    <t>*"% sharing data" and "% repository use" is calculated as a percentage of articles generating data in that topic area</t>
  </si>
  <si>
    <t>*"% sharing code" is calculated as a percentage of articles generating code in that topic area</t>
  </si>
  <si>
    <t>*Articles are deemed to have generated data if Data_Generated column is "Yes" and shared data if Data_Shared column is "Yes"</t>
  </si>
  <si>
    <t>*Articles are deemed to have generated code if Code_Generated column is "Yes" and shared code if Code_Shared column is "Yes"</t>
  </si>
  <si>
    <t>Repository type classification</t>
  </si>
  <si>
    <t>Number of articles using each repository in the top 15 repositories list</t>
  </si>
  <si>
    <t>*The top 15 repositories (as listed in the table above) have been classified based on the type of data they accept as either Specialist or Generalist. These distinctions are used in the table below - "Number of articles using each repository in the top 15 repositories list"</t>
  </si>
  <si>
    <t>Repository</t>
  </si>
  <si>
    <t>*This list has been used to determine which repositories to use in the table ("Number of articles using each repository in the top 15 repositories list") detailing the number of articles using specific repositories by topic area</t>
  </si>
  <si>
    <t>*Code sharing rate is as a proportion of articles generating code ("Code_Generated" column contains "Yes")</t>
  </si>
  <si>
    <t>*Data sharing in a repository is calculated out of the total number of articles generating data per topic per year ("Data_Generated" column contains "Yes")</t>
  </si>
  <si>
    <t>*"count" is the total number of articles for each topic</t>
  </si>
  <si>
    <t>sharing preprint</t>
  </si>
  <si>
    <t>total number of articles</t>
  </si>
  <si>
    <t>sharing code</t>
  </si>
  <si>
    <t>articles generating code generating code</t>
  </si>
  <si>
    <t>articles generating data</t>
  </si>
  <si>
    <t>data shared in repositories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</si>
</sst>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sz val="11"/>
      <color theme="1"/>
      <name val="Calibri"/>
      <family val="2"/>
      <scheme val="minor"/>
    </font>
    <font>
      <sz val="11"/>
      <color theme="1"/>
      <name val="Calibri"/>
      <family val="2"/>
    </font>
    <font>
      <b/>
      <sz val="11"/>
      <color rgb="FF000000"/>
      <name val="Calibri"/>
      <family val="2"/>
    </font>
    <font>
      <sz val="10"/>
      <color rgb="FF000000"/>
      <name val="Arial"/>
      <family val="2"/>
    </font>
    <font>
      <b/>
      <sz val="10"/>
      <color rgb="FF000000"/>
      <name val="Arial"/>
      <family val="2"/>
    </font>
    <font>
      <sz val="11"/>
      <color rgb="FF000000"/>
      <name val="Calibri"/>
      <family val="2"/>
    </font>
    <font>
      <sz val="11"/>
      <color theme="9" tint="0.79998168889431442"/>
      <name val="Calibri"/>
      <family val="2"/>
    </font>
    <font>
      <sz val="11"/>
      <color theme="9" tint="0.79998168889431442"/>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1"/>
      <color theme="1"/>
      <name val="Calibri"/>
      <family val="2"/>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79998168889431442"/>
        <bgColor indexed="64"/>
      </patternFill>
    </fill>
    <fill>
      <patternFill patternType="solid">
        <fgColor theme="0" tint="-4.9989318521683403E-2"/>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CCCCCC"/>
      </left>
      <right/>
      <top/>
      <bottom style="thin">
        <color indexed="64"/>
      </bottom>
      <diagonal/>
    </border>
    <border>
      <left/>
      <right style="thin">
        <color rgb="FFCCCCCC"/>
      </right>
      <top/>
      <bottom style="thin">
        <color indexed="64"/>
      </bottom>
      <diagonal/>
    </border>
    <border>
      <left style="thin">
        <color indexed="64"/>
      </left>
      <right style="thin">
        <color indexed="64"/>
      </right>
      <top style="thin">
        <color indexed="64"/>
      </top>
      <bottom style="thin">
        <color indexed="64"/>
      </bottom>
      <diagonal/>
    </border>
  </borders>
  <cellStyleXfs count="43">
    <xf numFmtId="0" fontId="0" fillId="0" borderId="0"/>
    <xf numFmtId="9" fontId="2" fillId="0" borderId="0" applyFont="0" applyFill="0" applyBorder="0" applyAlignment="0" applyProtection="0"/>
    <xf numFmtId="0" fontId="10" fillId="0" borderId="0" applyNumberFormat="0" applyFill="0" applyBorder="0" applyAlignment="0" applyProtection="0"/>
    <xf numFmtId="0" fontId="11" fillId="0" borderId="12" applyNumberFormat="0" applyFill="0" applyAlignment="0" applyProtection="0"/>
    <xf numFmtId="0" fontId="12" fillId="0" borderId="13" applyNumberFormat="0" applyFill="0" applyAlignment="0" applyProtection="0"/>
    <xf numFmtId="0" fontId="13" fillId="0" borderId="14" applyNumberFormat="0" applyFill="0" applyAlignment="0" applyProtection="0"/>
    <xf numFmtId="0" fontId="13" fillId="0" borderId="0" applyNumberFormat="0" applyFill="0" applyBorder="0" applyAlignment="0" applyProtection="0"/>
    <xf numFmtId="0" fontId="14" fillId="2" borderId="0" applyNumberFormat="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15" applyNumberFormat="0" applyAlignment="0" applyProtection="0"/>
    <xf numFmtId="0" fontId="18" fillId="6" borderId="16" applyNumberFormat="0" applyAlignment="0" applyProtection="0"/>
    <xf numFmtId="0" fontId="19" fillId="6" borderId="15" applyNumberFormat="0" applyAlignment="0" applyProtection="0"/>
    <xf numFmtId="0" fontId="20" fillId="0" borderId="17" applyNumberFormat="0" applyFill="0" applyAlignment="0" applyProtection="0"/>
    <xf numFmtId="0" fontId="21" fillId="7" borderId="18" applyNumberFormat="0" applyAlignment="0" applyProtection="0"/>
    <xf numFmtId="0" fontId="22" fillId="0" borderId="0" applyNumberFormat="0" applyFill="0" applyBorder="0" applyAlignment="0" applyProtection="0"/>
    <xf numFmtId="0" fontId="2" fillId="8" borderId="19" applyNumberFormat="0" applyFont="0" applyAlignment="0" applyProtection="0"/>
    <xf numFmtId="0" fontId="23" fillId="0" borderId="0" applyNumberFormat="0" applyFill="0" applyBorder="0" applyAlignment="0" applyProtection="0"/>
    <xf numFmtId="0" fontId="1" fillId="0" borderId="20" applyNumberFormat="0" applyFill="0" applyAlignment="0" applyProtection="0"/>
    <xf numFmtId="0" fontId="24"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cellStyleXfs>
  <cellXfs count="129">
    <xf numFmtId="0" fontId="0" fillId="0" borderId="0" xfId="0"/>
    <xf numFmtId="0" fontId="1" fillId="0" borderId="0" xfId="0" applyFon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9" fontId="0" fillId="0" borderId="0" xfId="0" applyNumberFormat="1"/>
    <xf numFmtId="9" fontId="0" fillId="0" borderId="5" xfId="0" applyNumberFormat="1" applyBorder="1"/>
    <xf numFmtId="0" fontId="0" fillId="0" borderId="6" xfId="0" applyBorder="1"/>
    <xf numFmtId="0" fontId="0" fillId="0" borderId="7" xfId="0" applyBorder="1"/>
    <xf numFmtId="9" fontId="0" fillId="0" borderId="7" xfId="0" applyNumberFormat="1" applyBorder="1"/>
    <xf numFmtId="9" fontId="0" fillId="0" borderId="8" xfId="0" applyNumberFormat="1" applyBorder="1"/>
    <xf numFmtId="0" fontId="0" fillId="0" borderId="9" xfId="0" applyBorder="1"/>
    <xf numFmtId="0" fontId="0" fillId="0" borderId="10" xfId="0" applyBorder="1"/>
    <xf numFmtId="9" fontId="0" fillId="0" borderId="10" xfId="0" applyNumberFormat="1" applyBorder="1"/>
    <xf numFmtId="9" fontId="0" fillId="0" borderId="11" xfId="0" applyNumberFormat="1" applyBorder="1"/>
    <xf numFmtId="1" fontId="0" fillId="0" borderId="0" xfId="0" applyNumberFormat="1"/>
    <xf numFmtId="9" fontId="0" fillId="0" borderId="4" xfId="0" applyNumberFormat="1" applyBorder="1"/>
    <xf numFmtId="9" fontId="0" fillId="0" borderId="6" xfId="0" applyNumberFormat="1" applyBorder="1"/>
    <xf numFmtId="1" fontId="0" fillId="0" borderId="2" xfId="0" applyNumberFormat="1" applyBorder="1"/>
    <xf numFmtId="0" fontId="3" fillId="0" borderId="0" xfId="0" applyFont="1"/>
    <xf numFmtId="9" fontId="4" fillId="0" borderId="0" xfId="1" applyFont="1" applyFill="1" applyBorder="1"/>
    <xf numFmtId="0" fontId="7" fillId="0" borderId="0" xfId="0" applyFont="1"/>
    <xf numFmtId="0" fontId="8" fillId="0" borderId="0" xfId="0" applyFont="1"/>
    <xf numFmtId="0" fontId="9" fillId="0" borderId="0" xfId="0" applyFont="1"/>
    <xf numFmtId="0" fontId="25" fillId="0" borderId="0" xfId="0" applyFont="1"/>
    <xf numFmtId="0" fontId="3" fillId="0" borderId="4" xfId="0" applyFont="1" applyBorder="1"/>
    <xf numFmtId="9" fontId="0" fillId="0" borderId="0" xfId="1" applyFont="1" applyBorder="1"/>
    <xf numFmtId="9" fontId="0" fillId="0" borderId="5" xfId="1" applyFont="1" applyBorder="1"/>
    <xf numFmtId="0" fontId="3" fillId="0" borderId="6" xfId="0" applyFont="1" applyBorder="1"/>
    <xf numFmtId="0" fontId="3" fillId="0" borderId="7" xfId="0" applyFont="1" applyBorder="1"/>
    <xf numFmtId="9" fontId="0" fillId="0" borderId="7" xfId="1" applyFont="1" applyBorder="1"/>
    <xf numFmtId="9" fontId="0" fillId="0" borderId="8" xfId="1" applyFont="1" applyBorder="1"/>
    <xf numFmtId="0" fontId="0" fillId="0" borderId="8" xfId="0" applyBorder="1"/>
    <xf numFmtId="0" fontId="5" fillId="0" borderId="21" xfId="0" applyFont="1" applyBorder="1" applyAlignment="1">
      <alignment vertical="center" wrapText="1"/>
    </xf>
    <xf numFmtId="0" fontId="5" fillId="0" borderId="22" xfId="0" applyFont="1" applyBorder="1" applyAlignment="1">
      <alignment vertical="center" wrapText="1"/>
    </xf>
    <xf numFmtId="9" fontId="0" fillId="0" borderId="10" xfId="1" applyFont="1" applyBorder="1"/>
    <xf numFmtId="9" fontId="0" fillId="0" borderId="11" xfId="1" applyFont="1" applyBorder="1"/>
    <xf numFmtId="9" fontId="0" fillId="0" borderId="4" xfId="1" applyFont="1" applyBorder="1"/>
    <xf numFmtId="9" fontId="0" fillId="0" borderId="6" xfId="1" applyFont="1" applyBorder="1"/>
    <xf numFmtId="0" fontId="6" fillId="0" borderId="11" xfId="0" applyFont="1" applyBorder="1" applyAlignment="1">
      <alignment vertical="center" wrapText="1"/>
    </xf>
    <xf numFmtId="0" fontId="5" fillId="0" borderId="7" xfId="0" applyFont="1" applyBorder="1" applyAlignment="1">
      <alignment vertical="center" wrapText="1"/>
    </xf>
    <xf numFmtId="9" fontId="1" fillId="0" borderId="10" xfId="1" applyFont="1" applyBorder="1"/>
    <xf numFmtId="9" fontId="1" fillId="0" borderId="11" xfId="1" applyFont="1" applyBorder="1"/>
    <xf numFmtId="0" fontId="1" fillId="0" borderId="11" xfId="0" applyFont="1" applyBorder="1"/>
    <xf numFmtId="9" fontId="1" fillId="0" borderId="10" xfId="0" applyNumberFormat="1" applyFont="1" applyBorder="1"/>
    <xf numFmtId="9" fontId="1" fillId="0" borderId="11" xfId="0" applyNumberFormat="1" applyFont="1" applyBorder="1"/>
    <xf numFmtId="9" fontId="4" fillId="0" borderId="10" xfId="1" applyFont="1" applyFill="1" applyBorder="1"/>
    <xf numFmtId="9" fontId="4" fillId="0" borderId="11" xfId="1" applyFont="1" applyFill="1" applyBorder="1"/>
    <xf numFmtId="0" fontId="1" fillId="0" borderId="8" xfId="0" applyFont="1" applyBorder="1"/>
    <xf numFmtId="0" fontId="1" fillId="0" borderId="7" xfId="0" applyFont="1" applyBorder="1"/>
    <xf numFmtId="0" fontId="1" fillId="0" borderId="6" xfId="0" applyFont="1" applyBorder="1"/>
    <xf numFmtId="0" fontId="3" fillId="0" borderId="11" xfId="0" applyFont="1" applyBorder="1"/>
    <xf numFmtId="0" fontId="3" fillId="0" borderId="10" xfId="0" applyFont="1" applyBorder="1"/>
    <xf numFmtId="0" fontId="0" fillId="0" borderId="11" xfId="0" applyBorder="1"/>
    <xf numFmtId="0" fontId="3" fillId="33" borderId="11" xfId="0" applyFont="1" applyFill="1" applyBorder="1"/>
    <xf numFmtId="0" fontId="5" fillId="33" borderId="22" xfId="0" applyFont="1" applyFill="1" applyBorder="1" applyAlignment="1">
      <alignment vertical="center" wrapText="1"/>
    </xf>
    <xf numFmtId="0" fontId="5" fillId="33" borderId="21" xfId="0" applyFont="1" applyFill="1" applyBorder="1" applyAlignment="1">
      <alignment vertical="center" wrapText="1"/>
    </xf>
    <xf numFmtId="0" fontId="6" fillId="33" borderId="11" xfId="0" applyFont="1" applyFill="1" applyBorder="1" applyAlignment="1">
      <alignment vertical="center" wrapText="1"/>
    </xf>
    <xf numFmtId="0" fontId="5" fillId="33" borderId="7" xfId="0" applyFont="1" applyFill="1" applyBorder="1" applyAlignment="1">
      <alignment vertical="center" wrapText="1"/>
    </xf>
    <xf numFmtId="0" fontId="0" fillId="33" borderId="7" xfId="0" applyFill="1" applyBorder="1"/>
    <xf numFmtId="0" fontId="1" fillId="33" borderId="11" xfId="0" applyFont="1" applyFill="1" applyBorder="1"/>
    <xf numFmtId="0" fontId="7" fillId="33" borderId="10" xfId="0" applyFont="1" applyFill="1" applyBorder="1"/>
    <xf numFmtId="0" fontId="7" fillId="33" borderId="0" xfId="0" applyFont="1" applyFill="1"/>
    <xf numFmtId="9" fontId="4" fillId="33" borderId="10" xfId="1" applyFont="1" applyFill="1" applyBorder="1"/>
    <xf numFmtId="0" fontId="0" fillId="33" borderId="0" xfId="0" applyFill="1"/>
    <xf numFmtId="9" fontId="1" fillId="33" borderId="10" xfId="0" applyNumberFormat="1" applyFont="1" applyFill="1" applyBorder="1"/>
    <xf numFmtId="0" fontId="7" fillId="33" borderId="11" xfId="0" applyFont="1" applyFill="1" applyBorder="1"/>
    <xf numFmtId="0" fontId="7" fillId="33" borderId="7" xfId="0" applyFont="1" applyFill="1" applyBorder="1"/>
    <xf numFmtId="9" fontId="1" fillId="33" borderId="11" xfId="0" applyNumberFormat="1" applyFont="1" applyFill="1" applyBorder="1"/>
    <xf numFmtId="0" fontId="4" fillId="0" borderId="11" xfId="0" applyFont="1" applyBorder="1"/>
    <xf numFmtId="0" fontId="3" fillId="0" borderId="5" xfId="0" applyFont="1" applyBorder="1"/>
    <xf numFmtId="0" fontId="3" fillId="0" borderId="8" xfId="0" applyFont="1" applyBorder="1"/>
    <xf numFmtId="0" fontId="25" fillId="0" borderId="6" xfId="0" applyFont="1" applyBorder="1"/>
    <xf numFmtId="0" fontId="25" fillId="0" borderId="7" xfId="0" applyFont="1" applyBorder="1"/>
    <xf numFmtId="0" fontId="25" fillId="0" borderId="8" xfId="0" applyFont="1" applyBorder="1"/>
    <xf numFmtId="1" fontId="0" fillId="0" borderId="7" xfId="0" applyNumberFormat="1" applyBorder="1"/>
    <xf numFmtId="1" fontId="0" fillId="0" borderId="4" xfId="0" applyNumberFormat="1" applyBorder="1"/>
    <xf numFmtId="1" fontId="0" fillId="0" borderId="5" xfId="0" applyNumberFormat="1" applyBorder="1"/>
    <xf numFmtId="1" fontId="0" fillId="0" borderId="6" xfId="0" applyNumberFormat="1" applyBorder="1"/>
    <xf numFmtId="1" fontId="0" fillId="0" borderId="8" xfId="0" applyNumberFormat="1" applyBorder="1"/>
    <xf numFmtId="0" fontId="25" fillId="33" borderId="6" xfId="0" applyFont="1" applyFill="1" applyBorder="1"/>
    <xf numFmtId="0" fontId="25" fillId="33" borderId="7" xfId="0" applyFont="1" applyFill="1" applyBorder="1"/>
    <xf numFmtId="0" fontId="25" fillId="33" borderId="8" xfId="0" applyFont="1" applyFill="1" applyBorder="1"/>
    <xf numFmtId="0" fontId="0" fillId="33" borderId="4" xfId="0" applyFill="1" applyBorder="1"/>
    <xf numFmtId="0" fontId="3" fillId="33" borderId="0" xfId="0" applyFont="1" applyFill="1"/>
    <xf numFmtId="0" fontId="3" fillId="33" borderId="5" xfId="0" applyFont="1" applyFill="1" applyBorder="1"/>
    <xf numFmtId="0" fontId="0" fillId="33" borderId="6" xfId="0" applyFill="1" applyBorder="1"/>
    <xf numFmtId="0" fontId="0" fillId="33" borderId="8" xfId="0" applyFill="1" applyBorder="1"/>
    <xf numFmtId="0" fontId="1" fillId="33" borderId="7" xfId="0" applyFont="1" applyFill="1" applyBorder="1"/>
    <xf numFmtId="1" fontId="3" fillId="33" borderId="0" xfId="0" applyNumberFormat="1" applyFont="1" applyFill="1"/>
    <xf numFmtId="1" fontId="3" fillId="33" borderId="7" xfId="0" applyNumberFormat="1" applyFont="1" applyFill="1" applyBorder="1"/>
    <xf numFmtId="0" fontId="3" fillId="33" borderId="2" xfId="0" applyFont="1" applyFill="1" applyBorder="1"/>
    <xf numFmtId="0" fontId="3" fillId="0" borderId="1" xfId="0" applyFont="1" applyBorder="1"/>
    <xf numFmtId="0" fontId="3" fillId="0" borderId="2" xfId="0" applyFont="1" applyBorder="1"/>
    <xf numFmtId="0" fontId="3" fillId="0" borderId="3" xfId="0" applyFont="1" applyBorder="1"/>
    <xf numFmtId="0" fontId="26" fillId="0" borderId="0" xfId="0" applyFont="1"/>
    <xf numFmtId="14" fontId="0" fillId="0" borderId="0" xfId="0" applyNumberFormat="1"/>
    <xf numFmtId="0" fontId="1" fillId="33" borderId="6" xfId="0" applyFont="1" applyFill="1" applyBorder="1"/>
    <xf numFmtId="0" fontId="1" fillId="0" borderId="4" xfId="0" applyFont="1" applyBorder="1"/>
    <xf numFmtId="0" fontId="1" fillId="0" borderId="23" xfId="0" applyFont="1" applyBorder="1"/>
    <xf numFmtId="1" fontId="0" fillId="34" borderId="0" xfId="1" applyNumberFormat="1" applyFont="1" applyFill="1"/>
    <xf numFmtId="1" fontId="3" fillId="34" borderId="0" xfId="0" applyNumberFormat="1" applyFont="1" applyFill="1"/>
    <xf numFmtId="1" fontId="0" fillId="34" borderId="0" xfId="0" applyNumberFormat="1" applyFill="1"/>
    <xf numFmtId="1" fontId="0" fillId="34" borderId="7" xfId="0" applyNumberFormat="1" applyFill="1" applyBorder="1"/>
    <xf numFmtId="1" fontId="3" fillId="34" borderId="7" xfId="0" applyNumberFormat="1" applyFont="1" applyFill="1" applyBorder="1"/>
    <xf numFmtId="1" fontId="0" fillId="34" borderId="8" xfId="0" applyNumberFormat="1" applyFill="1" applyBorder="1"/>
    <xf numFmtId="0" fontId="3" fillId="33" borderId="1" xfId="0" applyFont="1" applyFill="1" applyBorder="1"/>
    <xf numFmtId="1" fontId="3" fillId="33" borderId="4" xfId="0" applyNumberFormat="1" applyFont="1" applyFill="1" applyBorder="1"/>
    <xf numFmtId="1" fontId="3" fillId="33" borderId="6" xfId="0" applyNumberFormat="1" applyFont="1" applyFill="1" applyBorder="1"/>
    <xf numFmtId="9" fontId="4" fillId="34" borderId="11" xfId="1" applyFont="1" applyFill="1" applyBorder="1"/>
    <xf numFmtId="0" fontId="3" fillId="0" borderId="2" xfId="0" applyFont="1" applyBorder="1" applyAlignment="1">
      <alignment horizontal="center"/>
    </xf>
    <xf numFmtId="0" fontId="3" fillId="0" borderId="3" xfId="0" applyFont="1" applyBorder="1" applyAlignment="1">
      <alignment horizontal="center"/>
    </xf>
    <xf numFmtId="0" fontId="3" fillId="0" borderId="0" xfId="0" applyFont="1" applyAlignment="1">
      <alignment horizontal="center"/>
    </xf>
    <xf numFmtId="0" fontId="3" fillId="0" borderId="5" xfId="0" applyFont="1" applyBorder="1" applyAlignment="1">
      <alignment horizontal="center"/>
    </xf>
    <xf numFmtId="0" fontId="3" fillId="0" borderId="4"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25" fillId="0" borderId="1" xfId="0" applyFont="1" applyBorder="1" applyAlignment="1">
      <alignment horizontal="center"/>
    </xf>
    <xf numFmtId="0" fontId="25" fillId="0" borderId="2" xfId="0" applyFont="1" applyBorder="1" applyAlignment="1">
      <alignment horizontal="center"/>
    </xf>
    <xf numFmtId="0" fontId="25" fillId="0" borderId="3" xfId="0" applyFont="1" applyBorder="1" applyAlignment="1">
      <alignment horizontal="center"/>
    </xf>
    <xf numFmtId="0" fontId="4" fillId="33" borderId="1" xfId="0" applyFont="1" applyFill="1" applyBorder="1" applyAlignment="1">
      <alignment horizontal="center"/>
    </xf>
    <xf numFmtId="0" fontId="4" fillId="33" borderId="2" xfId="0" applyFont="1" applyFill="1" applyBorder="1" applyAlignment="1">
      <alignment horizontal="center"/>
    </xf>
    <xf numFmtId="0" fontId="4" fillId="33" borderId="3" xfId="0" applyFont="1" applyFill="1" applyBorder="1" applyAlignment="1">
      <alignment horizontal="center"/>
    </xf>
    <xf numFmtId="0" fontId="1" fillId="0" borderId="1" xfId="0" applyFont="1" applyBorder="1" applyAlignment="1">
      <alignment horizontal="center"/>
    </xf>
    <xf numFmtId="0" fontId="1" fillId="33" borderId="1" xfId="0" applyFont="1" applyFill="1" applyBorder="1" applyAlignment="1">
      <alignment horizontal="center"/>
    </xf>
    <xf numFmtId="0" fontId="1" fillId="33" borderId="2" xfId="0" applyFont="1" applyFill="1" applyBorder="1" applyAlignment="1">
      <alignment horizontal="center"/>
    </xf>
    <xf numFmtId="0" fontId="1" fillId="33" borderId="3" xfId="0" applyFont="1" applyFill="1" applyBorder="1" applyAlignment="1">
      <alignment horizont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A70B6-FE7F-4FBE-BE62-0E34A300EE74}">
  <dimension ref="A1:B21"/>
  <sheetViews>
    <sheetView tabSelected="1" workbookViewId="0">
      <selection activeCell="G14" sqref="G14"/>
    </sheetView>
  </sheetViews>
  <sheetFormatPr defaultRowHeight="14.5" x14ac:dyDescent="0.35"/>
  <cols>
    <col min="1" max="1" width="15" customWidth="1"/>
    <col min="2" max="2" width="10.453125" bestFit="1" customWidth="1"/>
  </cols>
  <sheetData>
    <row r="1" spans="1:2" x14ac:dyDescent="0.35">
      <c r="A1" s="97" t="s">
        <v>125</v>
      </c>
    </row>
    <row r="2" spans="1:2" x14ac:dyDescent="0.35">
      <c r="A2" s="97"/>
    </row>
    <row r="3" spans="1:2" x14ac:dyDescent="0.35">
      <c r="A3" s="97" t="s">
        <v>105</v>
      </c>
    </row>
    <row r="4" spans="1:2" x14ac:dyDescent="0.35">
      <c r="A4" s="97" t="s">
        <v>106</v>
      </c>
      <c r="B4" t="s">
        <v>115</v>
      </c>
    </row>
    <row r="5" spans="1:2" x14ac:dyDescent="0.35">
      <c r="A5" s="97" t="s">
        <v>107</v>
      </c>
      <c r="B5" t="s">
        <v>116</v>
      </c>
    </row>
    <row r="6" spans="1:2" x14ac:dyDescent="0.35">
      <c r="A6" s="97" t="s">
        <v>108</v>
      </c>
      <c r="B6" t="s">
        <v>117</v>
      </c>
    </row>
    <row r="7" spans="1:2" x14ac:dyDescent="0.35">
      <c r="A7" s="97" t="s">
        <v>109</v>
      </c>
      <c r="B7" t="s">
        <v>118</v>
      </c>
    </row>
    <row r="8" spans="1:2" x14ac:dyDescent="0.35">
      <c r="A8" s="97"/>
    </row>
    <row r="9" spans="1:2" x14ac:dyDescent="0.35">
      <c r="A9" s="97" t="s">
        <v>110</v>
      </c>
    </row>
    <row r="10" spans="1:2" x14ac:dyDescent="0.35">
      <c r="A10" s="97" t="s">
        <v>106</v>
      </c>
      <c r="B10" t="s">
        <v>119</v>
      </c>
    </row>
    <row r="11" spans="1:2" x14ac:dyDescent="0.35">
      <c r="A11" s="97" t="s">
        <v>107</v>
      </c>
      <c r="B11" t="s">
        <v>120</v>
      </c>
    </row>
    <row r="12" spans="1:2" x14ac:dyDescent="0.35">
      <c r="A12" s="97" t="s">
        <v>108</v>
      </c>
      <c r="B12" t="s">
        <v>117</v>
      </c>
    </row>
    <row r="13" spans="1:2" x14ac:dyDescent="0.35">
      <c r="A13" s="97" t="s">
        <v>109</v>
      </c>
      <c r="B13" t="s">
        <v>121</v>
      </c>
    </row>
    <row r="14" spans="1:2" x14ac:dyDescent="0.35">
      <c r="A14" s="97"/>
    </row>
    <row r="15" spans="1:2" x14ac:dyDescent="0.35">
      <c r="A15" s="97" t="s">
        <v>111</v>
      </c>
      <c r="B15" t="s">
        <v>122</v>
      </c>
    </row>
    <row r="16" spans="1:2" x14ac:dyDescent="0.35">
      <c r="A16" s="97" t="s">
        <v>112</v>
      </c>
      <c r="B16">
        <v>3</v>
      </c>
    </row>
    <row r="17" spans="1:2" x14ac:dyDescent="0.35">
      <c r="A17" s="97" t="s">
        <v>113</v>
      </c>
      <c r="B17" s="98">
        <v>45098</v>
      </c>
    </row>
    <row r="18" spans="1:2" x14ac:dyDescent="0.35">
      <c r="A18" s="97" t="s">
        <v>114</v>
      </c>
      <c r="B18" t="s">
        <v>119</v>
      </c>
    </row>
    <row r="19" spans="1:2" x14ac:dyDescent="0.35">
      <c r="A19" s="97"/>
    </row>
    <row r="20" spans="1:2" x14ac:dyDescent="0.35">
      <c r="A20" s="97" t="s">
        <v>123</v>
      </c>
    </row>
    <row r="21" spans="1:2" x14ac:dyDescent="0.35">
      <c r="A21" s="97" t="s">
        <v>124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FC6D9-C301-41DF-B57A-580646C2F9D0}">
  <dimension ref="A1:S66"/>
  <sheetViews>
    <sheetView topLeftCell="A31" workbookViewId="0">
      <selection activeCell="H7" sqref="H7"/>
    </sheetView>
  </sheetViews>
  <sheetFormatPr defaultRowHeight="14.5" x14ac:dyDescent="0.35"/>
  <sheetData>
    <row r="1" spans="1:8" x14ac:dyDescent="0.35">
      <c r="A1" s="1" t="s">
        <v>0</v>
      </c>
    </row>
    <row r="2" spans="1:8" x14ac:dyDescent="0.35">
      <c r="A2" t="s">
        <v>1</v>
      </c>
    </row>
    <row r="3" spans="1:8" x14ac:dyDescent="0.35">
      <c r="A3" t="s">
        <v>2</v>
      </c>
    </row>
    <row r="4" spans="1:8" x14ac:dyDescent="0.35">
      <c r="A4" t="s">
        <v>3</v>
      </c>
    </row>
    <row r="5" spans="1:8" x14ac:dyDescent="0.35">
      <c r="A5" s="2"/>
      <c r="B5" s="3"/>
      <c r="C5" s="13">
        <v>2019</v>
      </c>
      <c r="D5" s="3">
        <v>2020</v>
      </c>
      <c r="E5" s="13">
        <v>2021</v>
      </c>
      <c r="F5" s="3">
        <v>2022</v>
      </c>
      <c r="G5" s="13">
        <v>2023</v>
      </c>
      <c r="H5" s="4" t="s">
        <v>4</v>
      </c>
    </row>
    <row r="6" spans="1:8" x14ac:dyDescent="0.35">
      <c r="A6" s="2" t="s">
        <v>5</v>
      </c>
      <c r="B6" s="3" t="s">
        <v>6</v>
      </c>
      <c r="C6" s="13">
        <v>16407</v>
      </c>
      <c r="D6" s="3">
        <v>17377</v>
      </c>
      <c r="E6" s="13">
        <v>17671</v>
      </c>
      <c r="F6" s="3">
        <v>18059</v>
      </c>
      <c r="G6" s="13">
        <v>4616</v>
      </c>
      <c r="H6" s="4">
        <v>74130</v>
      </c>
    </row>
    <row r="7" spans="1:8" x14ac:dyDescent="0.35">
      <c r="A7" s="5"/>
      <c r="B7" t="s">
        <v>7</v>
      </c>
      <c r="C7" s="14">
        <v>3811</v>
      </c>
      <c r="D7">
        <v>4163</v>
      </c>
      <c r="E7" s="14">
        <v>4652</v>
      </c>
      <c r="F7">
        <v>5102</v>
      </c>
      <c r="G7" s="14">
        <v>1281</v>
      </c>
      <c r="H7" s="6">
        <v>19009</v>
      </c>
    </row>
    <row r="8" spans="1:8" x14ac:dyDescent="0.35">
      <c r="A8" s="9"/>
      <c r="B8" s="10" t="s">
        <v>8</v>
      </c>
      <c r="C8" s="16">
        <v>0.23227890534527945</v>
      </c>
      <c r="D8" s="11">
        <v>0.23956954595154514</v>
      </c>
      <c r="E8" s="16">
        <v>0.26325618244581517</v>
      </c>
      <c r="F8" s="11">
        <v>0.28251841187219667</v>
      </c>
      <c r="G8" s="16">
        <v>0.27751299826689774</v>
      </c>
      <c r="H8" s="12">
        <v>0.25642789693781193</v>
      </c>
    </row>
    <row r="9" spans="1:8" x14ac:dyDescent="0.35">
      <c r="A9" s="5" t="s">
        <v>9</v>
      </c>
      <c r="B9" t="s">
        <v>6</v>
      </c>
      <c r="C9" s="14">
        <v>1900</v>
      </c>
      <c r="D9">
        <v>2241</v>
      </c>
      <c r="E9" s="14">
        <v>1993</v>
      </c>
      <c r="F9">
        <v>1492</v>
      </c>
      <c r="G9" s="14">
        <v>542</v>
      </c>
      <c r="H9" s="6">
        <v>8168</v>
      </c>
    </row>
    <row r="10" spans="1:8" x14ac:dyDescent="0.35">
      <c r="A10" s="5"/>
      <c r="B10" t="s">
        <v>7</v>
      </c>
      <c r="C10" s="14">
        <v>167</v>
      </c>
      <c r="D10">
        <v>272</v>
      </c>
      <c r="E10" s="14">
        <v>270</v>
      </c>
      <c r="F10">
        <v>230</v>
      </c>
      <c r="G10" s="14">
        <v>101</v>
      </c>
      <c r="H10" s="6">
        <v>1040</v>
      </c>
    </row>
    <row r="11" spans="1:8" x14ac:dyDescent="0.35">
      <c r="A11" s="5"/>
      <c r="B11" t="s">
        <v>8</v>
      </c>
      <c r="C11" s="15">
        <v>8.7894736842105262E-2</v>
      </c>
      <c r="D11" s="7">
        <v>0.1213743864346274</v>
      </c>
      <c r="E11" s="15">
        <v>0.1354741595584546</v>
      </c>
      <c r="F11" s="7">
        <v>0.15415549597855227</v>
      </c>
      <c r="G11" s="15">
        <v>0.18634686346863469</v>
      </c>
      <c r="H11" s="8">
        <v>0.12732615083251714</v>
      </c>
    </row>
    <row r="12" spans="1:8" x14ac:dyDescent="0.35">
      <c r="A12" s="2" t="s">
        <v>10</v>
      </c>
      <c r="B12" s="3" t="s">
        <v>6</v>
      </c>
      <c r="C12" s="13">
        <v>16407</v>
      </c>
      <c r="D12" s="3">
        <v>17377</v>
      </c>
      <c r="E12" s="13">
        <v>17671</v>
      </c>
      <c r="F12" s="3">
        <v>18059</v>
      </c>
      <c r="G12" s="13">
        <v>4616</v>
      </c>
      <c r="H12" s="4">
        <v>74130</v>
      </c>
    </row>
    <row r="13" spans="1:8" x14ac:dyDescent="0.35">
      <c r="A13" s="5"/>
      <c r="B13" t="s">
        <v>11</v>
      </c>
      <c r="C13" s="14">
        <v>4963</v>
      </c>
      <c r="D13">
        <v>5420</v>
      </c>
      <c r="E13" s="14">
        <v>6141</v>
      </c>
      <c r="F13">
        <v>6775</v>
      </c>
      <c r="G13" s="14">
        <v>1700</v>
      </c>
      <c r="H13" s="6">
        <v>24999</v>
      </c>
    </row>
    <row r="14" spans="1:8" x14ac:dyDescent="0.35">
      <c r="A14" s="9"/>
      <c r="B14" s="10" t="s">
        <v>12</v>
      </c>
      <c r="C14" s="16">
        <v>0.30249283842262448</v>
      </c>
      <c r="D14" s="11">
        <v>0.31190654313172583</v>
      </c>
      <c r="E14" s="16">
        <v>0.34751853318997228</v>
      </c>
      <c r="F14" s="11">
        <v>0.37515920039869316</v>
      </c>
      <c r="G14" s="16">
        <v>0.3682842287694974</v>
      </c>
      <c r="H14" s="12">
        <v>0.33723188992310804</v>
      </c>
    </row>
    <row r="15" spans="1:8" x14ac:dyDescent="0.35">
      <c r="A15" s="5" t="s">
        <v>13</v>
      </c>
      <c r="B15" t="s">
        <v>6</v>
      </c>
      <c r="C15" s="14">
        <v>1900</v>
      </c>
      <c r="D15">
        <v>2241</v>
      </c>
      <c r="E15" s="14">
        <v>1993</v>
      </c>
      <c r="F15">
        <v>1492</v>
      </c>
      <c r="G15" s="14">
        <v>542</v>
      </c>
      <c r="H15" s="6">
        <v>8168</v>
      </c>
    </row>
    <row r="16" spans="1:8" x14ac:dyDescent="0.35">
      <c r="A16" s="5"/>
      <c r="B16" t="s">
        <v>11</v>
      </c>
      <c r="C16" s="14">
        <v>467</v>
      </c>
      <c r="D16">
        <v>633</v>
      </c>
      <c r="E16" s="14">
        <v>670</v>
      </c>
      <c r="F16">
        <v>358</v>
      </c>
      <c r="G16" s="14">
        <v>116</v>
      </c>
      <c r="H16" s="6">
        <v>2244</v>
      </c>
    </row>
    <row r="17" spans="1:19" x14ac:dyDescent="0.35">
      <c r="A17" s="9"/>
      <c r="B17" s="10" t="s">
        <v>12</v>
      </c>
      <c r="C17" s="16">
        <v>0.24578947368421053</v>
      </c>
      <c r="D17" s="11">
        <v>0.28246318607764392</v>
      </c>
      <c r="E17" s="16">
        <v>0.33617661816357253</v>
      </c>
      <c r="F17" s="11">
        <v>0.23994638069705093</v>
      </c>
      <c r="G17" s="16">
        <v>0.2140221402214022</v>
      </c>
      <c r="H17" s="12">
        <v>0.27473065621939274</v>
      </c>
    </row>
    <row r="19" spans="1:19" x14ac:dyDescent="0.35">
      <c r="A19" s="1" t="s">
        <v>14</v>
      </c>
    </row>
    <row r="20" spans="1:19" x14ac:dyDescent="0.35">
      <c r="A20" t="s">
        <v>15</v>
      </c>
    </row>
    <row r="21" spans="1:19" x14ac:dyDescent="0.35">
      <c r="A21" t="s">
        <v>16</v>
      </c>
    </row>
    <row r="22" spans="1:19" x14ac:dyDescent="0.35">
      <c r="A22" t="s">
        <v>17</v>
      </c>
    </row>
    <row r="23" spans="1:19" x14ac:dyDescent="0.35">
      <c r="A23" t="s">
        <v>18</v>
      </c>
    </row>
    <row r="24" spans="1:19" x14ac:dyDescent="0.35">
      <c r="A24" t="s">
        <v>82</v>
      </c>
    </row>
    <row r="25" spans="1:19" x14ac:dyDescent="0.35">
      <c r="A25" s="2"/>
      <c r="B25" s="3" t="s">
        <v>19</v>
      </c>
      <c r="C25" s="2">
        <v>2019</v>
      </c>
      <c r="D25" s="3">
        <v>2019</v>
      </c>
      <c r="E25" s="3">
        <v>2019</v>
      </c>
      <c r="F25" s="4">
        <v>2019</v>
      </c>
      <c r="G25" s="3">
        <v>2020</v>
      </c>
      <c r="H25" s="3">
        <v>2020</v>
      </c>
      <c r="I25" s="3">
        <v>2020</v>
      </c>
      <c r="J25" s="3">
        <v>2020</v>
      </c>
      <c r="K25" s="2">
        <v>2021</v>
      </c>
      <c r="L25" s="3">
        <v>2021</v>
      </c>
      <c r="M25" s="3">
        <v>2021</v>
      </c>
      <c r="N25" s="4">
        <v>2021</v>
      </c>
      <c r="O25" s="3">
        <v>2022</v>
      </c>
      <c r="P25" s="3">
        <v>2022</v>
      </c>
      <c r="Q25" s="3">
        <v>2022</v>
      </c>
      <c r="R25" s="3">
        <v>2022</v>
      </c>
      <c r="S25" s="13">
        <v>2023</v>
      </c>
    </row>
    <row r="26" spans="1:19" x14ac:dyDescent="0.35">
      <c r="A26" s="5"/>
      <c r="B26" t="s">
        <v>20</v>
      </c>
      <c r="C26" s="5" t="s">
        <v>21</v>
      </c>
      <c r="D26" t="s">
        <v>22</v>
      </c>
      <c r="E26" t="s">
        <v>23</v>
      </c>
      <c r="F26" s="6" t="s">
        <v>24</v>
      </c>
      <c r="G26" t="s">
        <v>21</v>
      </c>
      <c r="H26" t="s">
        <v>22</v>
      </c>
      <c r="I26" t="s">
        <v>23</v>
      </c>
      <c r="J26" t="s">
        <v>24</v>
      </c>
      <c r="K26" s="5" t="s">
        <v>21</v>
      </c>
      <c r="L26" t="s">
        <v>22</v>
      </c>
      <c r="M26" t="s">
        <v>23</v>
      </c>
      <c r="N26" s="6" t="s">
        <v>24</v>
      </c>
      <c r="O26" t="s">
        <v>21</v>
      </c>
      <c r="P26" t="s">
        <v>22</v>
      </c>
      <c r="Q26" t="s">
        <v>23</v>
      </c>
      <c r="R26" t="s">
        <v>24</v>
      </c>
      <c r="S26" s="14" t="s">
        <v>21</v>
      </c>
    </row>
    <row r="27" spans="1:19" x14ac:dyDescent="0.35">
      <c r="A27" s="2" t="s">
        <v>25</v>
      </c>
      <c r="B27" s="3" t="s">
        <v>6</v>
      </c>
      <c r="C27" s="2">
        <v>4379</v>
      </c>
      <c r="D27" s="20">
        <v>4270</v>
      </c>
      <c r="E27" s="20">
        <v>3942</v>
      </c>
      <c r="F27" s="4">
        <v>3816</v>
      </c>
      <c r="G27" s="3">
        <v>3752</v>
      </c>
      <c r="H27" s="20">
        <v>4349</v>
      </c>
      <c r="I27" s="20">
        <v>4383</v>
      </c>
      <c r="J27" s="3">
        <v>4893</v>
      </c>
      <c r="K27" s="2">
        <v>4709</v>
      </c>
      <c r="L27" s="20">
        <v>4489</v>
      </c>
      <c r="M27" s="20">
        <v>4548</v>
      </c>
      <c r="N27" s="4">
        <v>3925</v>
      </c>
      <c r="O27" s="3">
        <v>4130</v>
      </c>
      <c r="P27" s="20">
        <v>4130</v>
      </c>
      <c r="Q27" s="20">
        <v>5110</v>
      </c>
      <c r="R27" s="3">
        <v>4689</v>
      </c>
      <c r="S27" s="13">
        <v>4616</v>
      </c>
    </row>
    <row r="28" spans="1:19" x14ac:dyDescent="0.35">
      <c r="A28" s="5" t="s">
        <v>25</v>
      </c>
      <c r="B28" t="s">
        <v>7</v>
      </c>
      <c r="C28" s="5">
        <v>993</v>
      </c>
      <c r="D28" s="17">
        <v>991</v>
      </c>
      <c r="E28" s="17">
        <v>888</v>
      </c>
      <c r="F28" s="6">
        <v>939</v>
      </c>
      <c r="G28">
        <v>863</v>
      </c>
      <c r="H28" s="17">
        <v>1036</v>
      </c>
      <c r="I28" s="17">
        <v>1038</v>
      </c>
      <c r="J28">
        <v>1226</v>
      </c>
      <c r="K28" s="5">
        <v>1224</v>
      </c>
      <c r="L28" s="17">
        <v>1154</v>
      </c>
      <c r="M28" s="17">
        <v>1233</v>
      </c>
      <c r="N28" s="6">
        <v>1041</v>
      </c>
      <c r="O28">
        <v>1140</v>
      </c>
      <c r="P28" s="17">
        <v>1175</v>
      </c>
      <c r="Q28" s="17">
        <v>1424</v>
      </c>
      <c r="R28">
        <v>1363</v>
      </c>
      <c r="S28" s="14">
        <v>1281</v>
      </c>
    </row>
    <row r="29" spans="1:19" x14ac:dyDescent="0.35">
      <c r="A29" s="9" t="s">
        <v>25</v>
      </c>
      <c r="B29" s="10" t="s">
        <v>8</v>
      </c>
      <c r="C29" s="19">
        <v>0.22676410139301209</v>
      </c>
      <c r="D29" s="11">
        <v>0.23208430913348946</v>
      </c>
      <c r="E29" s="11">
        <v>0.22526636225266361</v>
      </c>
      <c r="F29" s="12">
        <v>0.24606918238993711</v>
      </c>
      <c r="G29" s="11">
        <v>0.23001066098081024</v>
      </c>
      <c r="H29" s="11">
        <v>0.2382156817659232</v>
      </c>
      <c r="I29" s="11">
        <v>0.23682409308692676</v>
      </c>
      <c r="J29" s="11">
        <v>0.2505620273860617</v>
      </c>
      <c r="K29" s="19">
        <v>0.25992779783393499</v>
      </c>
      <c r="L29" s="11">
        <v>0.25707284473156605</v>
      </c>
      <c r="M29" s="11">
        <v>0.27110817941952509</v>
      </c>
      <c r="N29" s="12">
        <v>0.26522292993630575</v>
      </c>
      <c r="O29" s="11">
        <v>0.27602905569007263</v>
      </c>
      <c r="P29" s="11">
        <v>0.28450363196125911</v>
      </c>
      <c r="Q29" s="11">
        <v>0.27866927592954988</v>
      </c>
      <c r="R29" s="11">
        <v>0.29068031563233099</v>
      </c>
      <c r="S29" s="16">
        <v>0.27751299826689774</v>
      </c>
    </row>
    <row r="30" spans="1:19" x14ac:dyDescent="0.35">
      <c r="A30" s="5" t="s">
        <v>26</v>
      </c>
      <c r="B30" t="s">
        <v>6</v>
      </c>
      <c r="C30" s="5">
        <v>461</v>
      </c>
      <c r="D30">
        <v>485</v>
      </c>
      <c r="E30">
        <v>454</v>
      </c>
      <c r="F30" s="6">
        <v>495</v>
      </c>
      <c r="G30">
        <v>506</v>
      </c>
      <c r="H30">
        <v>581</v>
      </c>
      <c r="I30">
        <v>582</v>
      </c>
      <c r="J30">
        <v>571</v>
      </c>
      <c r="K30" s="5">
        <v>577</v>
      </c>
      <c r="L30">
        <v>531</v>
      </c>
      <c r="M30">
        <v>498</v>
      </c>
      <c r="N30" s="6">
        <v>387</v>
      </c>
      <c r="O30">
        <v>336</v>
      </c>
      <c r="P30">
        <v>118</v>
      </c>
      <c r="Q30">
        <v>539</v>
      </c>
      <c r="R30">
        <v>499</v>
      </c>
      <c r="S30" s="14">
        <v>540</v>
      </c>
    </row>
    <row r="31" spans="1:19" x14ac:dyDescent="0.35">
      <c r="A31" s="5" t="s">
        <v>26</v>
      </c>
      <c r="B31" t="s">
        <v>7</v>
      </c>
      <c r="C31" s="5">
        <v>45</v>
      </c>
      <c r="D31">
        <v>42</v>
      </c>
      <c r="E31">
        <v>45</v>
      </c>
      <c r="F31" s="6">
        <v>35</v>
      </c>
      <c r="G31">
        <v>62</v>
      </c>
      <c r="H31">
        <v>63</v>
      </c>
      <c r="I31">
        <v>69</v>
      </c>
      <c r="J31">
        <v>78</v>
      </c>
      <c r="K31" s="5">
        <v>68</v>
      </c>
      <c r="L31">
        <v>76</v>
      </c>
      <c r="M31">
        <v>74</v>
      </c>
      <c r="N31" s="6">
        <v>52</v>
      </c>
      <c r="O31">
        <v>54</v>
      </c>
      <c r="P31">
        <v>19</v>
      </c>
      <c r="Q31">
        <v>86</v>
      </c>
      <c r="R31">
        <v>71</v>
      </c>
      <c r="S31" s="14">
        <v>99</v>
      </c>
    </row>
    <row r="32" spans="1:19" x14ac:dyDescent="0.35">
      <c r="A32" s="5" t="s">
        <v>26</v>
      </c>
      <c r="B32" t="s">
        <v>8</v>
      </c>
      <c r="C32" s="18">
        <v>9.7613882863340565E-2</v>
      </c>
      <c r="D32" s="7">
        <v>8.6597938144329895E-2</v>
      </c>
      <c r="E32" s="7">
        <v>9.9118942731277526E-2</v>
      </c>
      <c r="F32" s="8">
        <v>7.0707070707070704E-2</v>
      </c>
      <c r="G32" s="7">
        <v>0.1225296442687747</v>
      </c>
      <c r="H32" s="7">
        <v>0.10843373493975904</v>
      </c>
      <c r="I32" s="7">
        <v>0.11855670103092783</v>
      </c>
      <c r="J32" s="7">
        <v>0.13660245183887915</v>
      </c>
      <c r="K32" s="18">
        <v>0.11785095320623917</v>
      </c>
      <c r="L32" s="7">
        <v>0.1431261770244821</v>
      </c>
      <c r="M32" s="7">
        <v>0.14859437751004015</v>
      </c>
      <c r="N32" s="8">
        <v>0.13436692506459949</v>
      </c>
      <c r="O32" s="7">
        <v>0.16071428571428573</v>
      </c>
      <c r="P32" s="7">
        <v>0.16101694915254236</v>
      </c>
      <c r="Q32" s="7">
        <v>0.15955473098330242</v>
      </c>
      <c r="R32" s="7">
        <v>0.14228456913827656</v>
      </c>
      <c r="S32" s="15">
        <v>0.18333333333333332</v>
      </c>
    </row>
    <row r="33" spans="1:19" x14ac:dyDescent="0.35">
      <c r="A33" s="2" t="s">
        <v>25</v>
      </c>
      <c r="B33" s="3" t="s">
        <v>6</v>
      </c>
      <c r="C33" s="2">
        <v>4379</v>
      </c>
      <c r="D33" s="20">
        <v>4270</v>
      </c>
      <c r="E33" s="20">
        <v>3942</v>
      </c>
      <c r="F33" s="4">
        <v>3816</v>
      </c>
      <c r="G33" s="3">
        <v>3752</v>
      </c>
      <c r="H33" s="20">
        <v>4349</v>
      </c>
      <c r="I33" s="20">
        <v>4383</v>
      </c>
      <c r="J33" s="3">
        <v>4893</v>
      </c>
      <c r="K33" s="2">
        <v>4709</v>
      </c>
      <c r="L33" s="20">
        <v>4489</v>
      </c>
      <c r="M33" s="20">
        <v>4548</v>
      </c>
      <c r="N33" s="4">
        <v>3925</v>
      </c>
      <c r="O33" s="3">
        <v>4130</v>
      </c>
      <c r="P33" s="20">
        <v>4130</v>
      </c>
      <c r="Q33" s="20">
        <v>5110</v>
      </c>
      <c r="R33" s="3">
        <v>4689</v>
      </c>
      <c r="S33" s="13">
        <v>4616</v>
      </c>
    </row>
    <row r="34" spans="1:19" x14ac:dyDescent="0.35">
      <c r="A34" s="5" t="s">
        <v>25</v>
      </c>
      <c r="B34" t="s">
        <v>27</v>
      </c>
      <c r="C34" s="5">
        <v>419</v>
      </c>
      <c r="D34" s="17">
        <v>397</v>
      </c>
      <c r="E34" s="17">
        <v>373</v>
      </c>
      <c r="F34" s="6">
        <v>406</v>
      </c>
      <c r="G34">
        <v>364</v>
      </c>
      <c r="H34" s="17">
        <v>433</v>
      </c>
      <c r="I34" s="17">
        <v>475</v>
      </c>
      <c r="J34">
        <v>564</v>
      </c>
      <c r="K34" s="5">
        <v>536</v>
      </c>
      <c r="L34" s="17">
        <v>563</v>
      </c>
      <c r="M34" s="17">
        <v>621</v>
      </c>
      <c r="N34" s="6">
        <v>531</v>
      </c>
      <c r="O34">
        <v>601</v>
      </c>
      <c r="P34" s="17">
        <v>602</v>
      </c>
      <c r="Q34" s="17">
        <v>768</v>
      </c>
      <c r="R34">
        <v>679</v>
      </c>
      <c r="S34" s="14">
        <v>714</v>
      </c>
    </row>
    <row r="35" spans="1:19" x14ac:dyDescent="0.35">
      <c r="A35" s="9" t="s">
        <v>25</v>
      </c>
      <c r="B35" s="10" t="s">
        <v>28</v>
      </c>
      <c r="C35" s="19">
        <v>9.5683946106416992E-2</v>
      </c>
      <c r="D35" s="11">
        <v>9.2974238875878218E-2</v>
      </c>
      <c r="E35" s="11">
        <v>9.4622019279553521E-2</v>
      </c>
      <c r="F35" s="12">
        <v>0.10639412997903563</v>
      </c>
      <c r="G35" s="11">
        <v>9.7014925373134331E-2</v>
      </c>
      <c r="H35" s="11">
        <v>9.9563117958151301E-2</v>
      </c>
      <c r="I35" s="11">
        <v>0.10837326032397901</v>
      </c>
      <c r="J35" s="11">
        <v>0.11526670754138565</v>
      </c>
      <c r="K35" s="19">
        <v>0.11382459120832449</v>
      </c>
      <c r="L35" s="11">
        <v>0.12541768768099801</v>
      </c>
      <c r="M35" s="11">
        <v>0.13654353562005278</v>
      </c>
      <c r="N35" s="12">
        <v>0.13528662420382165</v>
      </c>
      <c r="O35" s="11">
        <v>0.14552058111380145</v>
      </c>
      <c r="P35" s="11">
        <v>0.14576271186440679</v>
      </c>
      <c r="Q35" s="11">
        <v>0.15029354207436399</v>
      </c>
      <c r="R35" s="11">
        <v>0.14480699509490297</v>
      </c>
      <c r="S35" s="16">
        <v>0.15467937608318891</v>
      </c>
    </row>
    <row r="36" spans="1:19" x14ac:dyDescent="0.35">
      <c r="A36" s="5" t="s">
        <v>26</v>
      </c>
      <c r="B36" t="s">
        <v>6</v>
      </c>
      <c r="C36" s="5">
        <v>461</v>
      </c>
      <c r="D36">
        <v>485</v>
      </c>
      <c r="E36">
        <v>454</v>
      </c>
      <c r="F36" s="6">
        <v>495</v>
      </c>
      <c r="G36">
        <v>506</v>
      </c>
      <c r="H36">
        <v>581</v>
      </c>
      <c r="I36">
        <v>582</v>
      </c>
      <c r="J36">
        <v>571</v>
      </c>
      <c r="K36" s="5">
        <v>577</v>
      </c>
      <c r="L36">
        <v>531</v>
      </c>
      <c r="M36">
        <v>498</v>
      </c>
      <c r="N36" s="6">
        <v>387</v>
      </c>
      <c r="O36">
        <v>336</v>
      </c>
      <c r="P36">
        <v>118</v>
      </c>
      <c r="Q36">
        <v>539</v>
      </c>
      <c r="R36">
        <v>499</v>
      </c>
      <c r="S36" s="14">
        <v>540</v>
      </c>
    </row>
    <row r="37" spans="1:19" x14ac:dyDescent="0.35">
      <c r="A37" s="5" t="s">
        <v>26</v>
      </c>
      <c r="B37" t="s">
        <v>27</v>
      </c>
      <c r="C37" s="5">
        <v>34</v>
      </c>
      <c r="D37">
        <v>33</v>
      </c>
      <c r="E37">
        <v>29</v>
      </c>
      <c r="F37" s="6">
        <v>29</v>
      </c>
      <c r="G37">
        <v>36</v>
      </c>
      <c r="H37">
        <v>40</v>
      </c>
      <c r="I37">
        <v>62</v>
      </c>
      <c r="J37">
        <v>41</v>
      </c>
      <c r="K37" s="5">
        <v>57</v>
      </c>
      <c r="L37">
        <v>51</v>
      </c>
      <c r="M37">
        <v>44</v>
      </c>
      <c r="N37" s="6">
        <v>40</v>
      </c>
      <c r="O37">
        <v>40</v>
      </c>
      <c r="P37">
        <v>14</v>
      </c>
      <c r="Q37">
        <v>49</v>
      </c>
      <c r="R37">
        <v>28</v>
      </c>
      <c r="S37" s="14">
        <v>57</v>
      </c>
    </row>
    <row r="38" spans="1:19" x14ac:dyDescent="0.35">
      <c r="A38" s="5" t="s">
        <v>26</v>
      </c>
      <c r="B38" t="s">
        <v>28</v>
      </c>
      <c r="C38" s="18">
        <v>7.3752711496746198E-2</v>
      </c>
      <c r="D38" s="7">
        <v>6.8041237113402056E-2</v>
      </c>
      <c r="E38" s="7">
        <v>6.3876651982378851E-2</v>
      </c>
      <c r="F38" s="8">
        <v>5.8585858585858588E-2</v>
      </c>
      <c r="G38" s="7">
        <v>7.1146245059288543E-2</v>
      </c>
      <c r="H38" s="7">
        <v>6.8846815834767636E-2</v>
      </c>
      <c r="I38" s="7">
        <v>0.10652920962199312</v>
      </c>
      <c r="J38" s="7">
        <v>7.1803852889667244E-2</v>
      </c>
      <c r="K38" s="18">
        <v>9.8786828422876949E-2</v>
      </c>
      <c r="L38" s="7">
        <v>9.6045197740112997E-2</v>
      </c>
      <c r="M38" s="7">
        <v>8.8353413654618476E-2</v>
      </c>
      <c r="N38" s="8">
        <v>0.10335917312661498</v>
      </c>
      <c r="O38" s="7">
        <v>0.11904761904761904</v>
      </c>
      <c r="P38" s="7">
        <v>0.11864406779661017</v>
      </c>
      <c r="Q38" s="7">
        <v>9.0909090909090912E-2</v>
      </c>
      <c r="R38" s="7">
        <v>5.6112224448897796E-2</v>
      </c>
      <c r="S38" s="15">
        <v>0.10555555555555556</v>
      </c>
    </row>
    <row r="39" spans="1:19" x14ac:dyDescent="0.35">
      <c r="A39" s="2" t="s">
        <v>25</v>
      </c>
      <c r="B39" s="3" t="s">
        <v>6</v>
      </c>
      <c r="C39" s="2">
        <v>4379</v>
      </c>
      <c r="D39" s="20">
        <v>4270</v>
      </c>
      <c r="E39" s="20">
        <v>3942</v>
      </c>
      <c r="F39" s="4">
        <v>3816</v>
      </c>
      <c r="G39" s="3">
        <v>3752</v>
      </c>
      <c r="H39" s="20">
        <v>4349</v>
      </c>
      <c r="I39" s="20">
        <v>4383</v>
      </c>
      <c r="J39" s="3">
        <v>4893</v>
      </c>
      <c r="K39" s="2">
        <v>4709</v>
      </c>
      <c r="L39" s="20">
        <v>4489</v>
      </c>
      <c r="M39" s="20">
        <v>4548</v>
      </c>
      <c r="N39" s="4">
        <v>3925</v>
      </c>
      <c r="O39" s="3">
        <v>4130</v>
      </c>
      <c r="P39" s="20">
        <v>4130</v>
      </c>
      <c r="Q39" s="20">
        <v>5110</v>
      </c>
      <c r="R39" s="3">
        <v>4689</v>
      </c>
      <c r="S39" s="13">
        <v>4616</v>
      </c>
    </row>
    <row r="40" spans="1:19" x14ac:dyDescent="0.35">
      <c r="A40" s="5" t="s">
        <v>25</v>
      </c>
      <c r="B40" t="s">
        <v>29</v>
      </c>
      <c r="C40" s="5">
        <v>670</v>
      </c>
      <c r="D40" s="17">
        <v>722</v>
      </c>
      <c r="E40" s="17">
        <v>704</v>
      </c>
      <c r="F40" s="6">
        <v>709</v>
      </c>
      <c r="G40">
        <v>724</v>
      </c>
      <c r="H40" s="17">
        <v>867</v>
      </c>
      <c r="I40" s="17">
        <v>917</v>
      </c>
      <c r="J40">
        <v>1213</v>
      </c>
      <c r="K40" s="5">
        <v>1174</v>
      </c>
      <c r="L40" s="17">
        <v>1093</v>
      </c>
      <c r="M40" s="17">
        <v>1125</v>
      </c>
      <c r="N40" s="6">
        <v>896</v>
      </c>
      <c r="O40">
        <v>957</v>
      </c>
      <c r="P40" s="17">
        <v>997</v>
      </c>
      <c r="Q40" s="17">
        <v>1239</v>
      </c>
      <c r="R40">
        <v>1145</v>
      </c>
      <c r="S40" s="14">
        <v>1050</v>
      </c>
    </row>
    <row r="41" spans="1:19" x14ac:dyDescent="0.35">
      <c r="A41" s="9" t="s">
        <v>25</v>
      </c>
      <c r="B41" s="10" t="s">
        <v>30</v>
      </c>
      <c r="C41" s="19">
        <v>0.15300296871431834</v>
      </c>
      <c r="D41" s="11">
        <v>0.16908665105386417</v>
      </c>
      <c r="E41" s="11">
        <v>0.17858954845256214</v>
      </c>
      <c r="F41" s="12">
        <v>0.18579664570230608</v>
      </c>
      <c r="G41" s="11">
        <v>0.19296375266524521</v>
      </c>
      <c r="H41" s="11">
        <v>0.19935617383306506</v>
      </c>
      <c r="I41" s="11">
        <v>0.20921743098334475</v>
      </c>
      <c r="J41" s="11">
        <v>0.24790517065195178</v>
      </c>
      <c r="K41" s="19">
        <v>0.24930983223614356</v>
      </c>
      <c r="L41" s="11">
        <v>0.24348407217643128</v>
      </c>
      <c r="M41" s="11">
        <v>0.24736147757255936</v>
      </c>
      <c r="N41" s="12">
        <v>0.22828025477707006</v>
      </c>
      <c r="O41" s="11">
        <v>0.23171912832929781</v>
      </c>
      <c r="P41" s="11">
        <v>0.2414043583535109</v>
      </c>
      <c r="Q41" s="11">
        <v>0.24246575342465754</v>
      </c>
      <c r="R41" s="11">
        <v>0.24418852633823843</v>
      </c>
      <c r="S41" s="16">
        <v>0.22746967071057192</v>
      </c>
    </row>
    <row r="42" spans="1:19" x14ac:dyDescent="0.35">
      <c r="A42" s="5" t="s">
        <v>26</v>
      </c>
      <c r="B42" t="s">
        <v>6</v>
      </c>
      <c r="C42" s="5">
        <v>461</v>
      </c>
      <c r="D42">
        <v>485</v>
      </c>
      <c r="E42">
        <v>454</v>
      </c>
      <c r="F42" s="6">
        <v>495</v>
      </c>
      <c r="G42">
        <v>506</v>
      </c>
      <c r="H42">
        <v>581</v>
      </c>
      <c r="I42">
        <v>582</v>
      </c>
      <c r="J42">
        <v>571</v>
      </c>
      <c r="K42" s="5">
        <v>577</v>
      </c>
      <c r="L42">
        <v>531</v>
      </c>
      <c r="M42">
        <v>498</v>
      </c>
      <c r="N42" s="6">
        <v>387</v>
      </c>
      <c r="O42">
        <v>336</v>
      </c>
      <c r="P42">
        <v>118</v>
      </c>
      <c r="Q42">
        <v>539</v>
      </c>
      <c r="R42">
        <v>499</v>
      </c>
      <c r="S42" s="14">
        <v>540</v>
      </c>
    </row>
    <row r="43" spans="1:19" x14ac:dyDescent="0.35">
      <c r="A43" s="5" t="s">
        <v>26</v>
      </c>
      <c r="B43" t="s">
        <v>29</v>
      </c>
      <c r="C43" s="5">
        <v>47</v>
      </c>
      <c r="D43">
        <v>58</v>
      </c>
      <c r="E43">
        <v>49</v>
      </c>
      <c r="F43" s="6">
        <v>61</v>
      </c>
      <c r="G43">
        <v>86</v>
      </c>
      <c r="H43">
        <v>116</v>
      </c>
      <c r="I43">
        <v>125</v>
      </c>
      <c r="J43">
        <v>129</v>
      </c>
      <c r="K43" s="5">
        <v>143</v>
      </c>
      <c r="L43">
        <v>135</v>
      </c>
      <c r="M43">
        <v>120</v>
      </c>
      <c r="N43" s="6">
        <v>69</v>
      </c>
      <c r="O43">
        <v>70</v>
      </c>
      <c r="P43">
        <v>35</v>
      </c>
      <c r="Q43">
        <v>111</v>
      </c>
      <c r="R43">
        <v>97</v>
      </c>
      <c r="S43" s="14">
        <v>170</v>
      </c>
    </row>
    <row r="44" spans="1:19" x14ac:dyDescent="0.35">
      <c r="A44" s="9" t="s">
        <v>26</v>
      </c>
      <c r="B44" s="10" t="s">
        <v>30</v>
      </c>
      <c r="C44" s="19">
        <v>0.1019522776572668</v>
      </c>
      <c r="D44" s="11">
        <v>0.11958762886597939</v>
      </c>
      <c r="E44" s="11">
        <v>0.10792951541850221</v>
      </c>
      <c r="F44" s="12">
        <v>0.12323232323232323</v>
      </c>
      <c r="G44" s="11">
        <v>0.16996047430830039</v>
      </c>
      <c r="H44" s="11">
        <v>0.19965576592082615</v>
      </c>
      <c r="I44" s="11">
        <v>0.21477663230240548</v>
      </c>
      <c r="J44" s="11">
        <v>0.22591943957968477</v>
      </c>
      <c r="K44" s="19">
        <v>0.24783362218370883</v>
      </c>
      <c r="L44" s="11">
        <v>0.25423728813559321</v>
      </c>
      <c r="M44" s="11">
        <v>0.24096385542168675</v>
      </c>
      <c r="N44" s="12">
        <v>0.17829457364341086</v>
      </c>
      <c r="O44" s="11">
        <v>0.20833333333333334</v>
      </c>
      <c r="P44" s="11">
        <v>0.29661016949152541</v>
      </c>
      <c r="Q44" s="11">
        <v>0.20593692022263452</v>
      </c>
      <c r="R44" s="11">
        <v>0.19438877755511022</v>
      </c>
      <c r="S44" s="16">
        <v>0.31481481481481483</v>
      </c>
    </row>
    <row r="46" spans="1:19" x14ac:dyDescent="0.35">
      <c r="A46" s="1" t="s">
        <v>31</v>
      </c>
    </row>
    <row r="47" spans="1:19" x14ac:dyDescent="0.35">
      <c r="A47" t="s">
        <v>32</v>
      </c>
    </row>
    <row r="48" spans="1:19" x14ac:dyDescent="0.35">
      <c r="A48" t="s">
        <v>33</v>
      </c>
    </row>
    <row r="49" spans="1:8" x14ac:dyDescent="0.35">
      <c r="A49" s="2"/>
      <c r="B49" s="3"/>
      <c r="C49" s="13">
        <v>2019</v>
      </c>
      <c r="D49" s="3">
        <v>2020</v>
      </c>
      <c r="E49" s="13">
        <v>2021</v>
      </c>
      <c r="F49" s="3">
        <v>2022</v>
      </c>
      <c r="G49" s="13">
        <v>2023</v>
      </c>
      <c r="H49" s="4" t="s">
        <v>4</v>
      </c>
    </row>
    <row r="50" spans="1:8" x14ac:dyDescent="0.35">
      <c r="A50" s="2" t="s">
        <v>25</v>
      </c>
      <c r="B50" s="3" t="s">
        <v>6</v>
      </c>
      <c r="C50" s="13">
        <v>16407</v>
      </c>
      <c r="D50" s="3">
        <v>17377</v>
      </c>
      <c r="E50" s="13">
        <v>17671</v>
      </c>
      <c r="F50" s="3">
        <v>18059</v>
      </c>
      <c r="G50" s="13">
        <v>4616</v>
      </c>
      <c r="H50" s="4">
        <v>69514</v>
      </c>
    </row>
    <row r="51" spans="1:8" x14ac:dyDescent="0.35">
      <c r="A51" s="5"/>
      <c r="B51" t="s">
        <v>27</v>
      </c>
      <c r="C51" s="14">
        <v>1595</v>
      </c>
      <c r="D51">
        <v>1836</v>
      </c>
      <c r="E51" s="14">
        <v>2251</v>
      </c>
      <c r="F51">
        <v>2650</v>
      </c>
      <c r="G51" s="14">
        <v>714</v>
      </c>
      <c r="H51" s="6">
        <v>8332</v>
      </c>
    </row>
    <row r="52" spans="1:8" x14ac:dyDescent="0.35">
      <c r="A52" s="9"/>
      <c r="B52" s="10" t="s">
        <v>28</v>
      </c>
      <c r="C52" s="16">
        <v>9.7214603522886578E-2</v>
      </c>
      <c r="D52" s="11">
        <v>0.1056569028025551</v>
      </c>
      <c r="E52" s="16">
        <v>0.12738384924452492</v>
      </c>
      <c r="F52" s="11">
        <v>0.14674123705631542</v>
      </c>
      <c r="G52" s="16">
        <v>0.15467937608318891</v>
      </c>
      <c r="H52" s="12">
        <v>0.11986074747532871</v>
      </c>
    </row>
    <row r="53" spans="1:8" x14ac:dyDescent="0.35">
      <c r="A53" s="5" t="s">
        <v>26</v>
      </c>
      <c r="B53" t="s">
        <v>6</v>
      </c>
      <c r="C53" s="14">
        <v>1900</v>
      </c>
      <c r="D53">
        <v>2241</v>
      </c>
      <c r="E53" s="14">
        <v>1993</v>
      </c>
      <c r="F53">
        <v>1492</v>
      </c>
      <c r="G53" s="14">
        <v>542</v>
      </c>
      <c r="H53" s="6">
        <v>8168</v>
      </c>
    </row>
    <row r="54" spans="1:8" x14ac:dyDescent="0.35">
      <c r="A54" s="5"/>
      <c r="B54" t="s">
        <v>27</v>
      </c>
      <c r="C54" s="14">
        <v>125</v>
      </c>
      <c r="D54">
        <v>179</v>
      </c>
      <c r="E54" s="14">
        <v>192</v>
      </c>
      <c r="F54">
        <v>131</v>
      </c>
      <c r="G54" s="14">
        <v>58</v>
      </c>
      <c r="H54" s="6">
        <v>685</v>
      </c>
    </row>
    <row r="55" spans="1:8" x14ac:dyDescent="0.35">
      <c r="A55" s="9"/>
      <c r="B55" s="10" t="s">
        <v>28</v>
      </c>
      <c r="C55" s="16">
        <v>6.5789473684210523E-2</v>
      </c>
      <c r="D55" s="11">
        <v>7.987505577867024E-2</v>
      </c>
      <c r="E55" s="16">
        <v>9.6337180130456598E-2</v>
      </c>
      <c r="F55" s="11">
        <v>8.7801608579088475E-2</v>
      </c>
      <c r="G55" s="16">
        <v>0.1070110701107011</v>
      </c>
      <c r="H55" s="12">
        <v>8.3863858961802151E-2</v>
      </c>
    </row>
    <row r="57" spans="1:8" x14ac:dyDescent="0.35">
      <c r="A57" s="1" t="s">
        <v>34</v>
      </c>
    </row>
    <row r="58" spans="1:8" x14ac:dyDescent="0.35">
      <c r="A58" t="s">
        <v>35</v>
      </c>
    </row>
    <row r="59" spans="1:8" x14ac:dyDescent="0.35">
      <c r="A59" t="s">
        <v>33</v>
      </c>
    </row>
    <row r="60" spans="1:8" x14ac:dyDescent="0.35">
      <c r="A60" s="2"/>
      <c r="B60" s="3"/>
      <c r="C60" s="13">
        <v>2019</v>
      </c>
      <c r="D60" s="3">
        <v>2020</v>
      </c>
      <c r="E60" s="13">
        <v>2021</v>
      </c>
      <c r="F60" s="3">
        <v>2022</v>
      </c>
      <c r="G60" s="13">
        <v>2023</v>
      </c>
      <c r="H60" s="4" t="s">
        <v>4</v>
      </c>
    </row>
    <row r="61" spans="1:8" x14ac:dyDescent="0.35">
      <c r="A61" s="2" t="s">
        <v>25</v>
      </c>
      <c r="B61" s="3" t="s">
        <v>6</v>
      </c>
      <c r="C61" s="13">
        <v>16407</v>
      </c>
      <c r="D61" s="3">
        <v>17377</v>
      </c>
      <c r="E61" s="13">
        <v>17671</v>
      </c>
      <c r="F61" s="3">
        <v>18059</v>
      </c>
      <c r="G61" s="13">
        <v>4616</v>
      </c>
      <c r="H61" s="4">
        <v>69514</v>
      </c>
    </row>
    <row r="62" spans="1:8" x14ac:dyDescent="0.35">
      <c r="A62" s="5"/>
      <c r="B62" t="s">
        <v>36</v>
      </c>
      <c r="C62" s="14">
        <v>2805</v>
      </c>
      <c r="D62">
        <v>3721</v>
      </c>
      <c r="E62" s="14">
        <v>4288</v>
      </c>
      <c r="F62">
        <v>4338</v>
      </c>
      <c r="G62" s="14">
        <v>1050</v>
      </c>
      <c r="H62" s="6">
        <v>15152</v>
      </c>
    </row>
    <row r="63" spans="1:8" x14ac:dyDescent="0.35">
      <c r="A63" s="9"/>
      <c r="B63" s="10" t="s">
        <v>37</v>
      </c>
      <c r="C63" s="16">
        <v>0.17096361309197294</v>
      </c>
      <c r="D63" s="11">
        <v>0.21413362490648558</v>
      </c>
      <c r="E63" s="16">
        <v>0.24265746137739799</v>
      </c>
      <c r="F63" s="11">
        <v>0.24021263635860235</v>
      </c>
      <c r="G63" s="16">
        <v>0.22746967071057192</v>
      </c>
      <c r="H63" s="12">
        <v>0.2179704807664643</v>
      </c>
    </row>
    <row r="64" spans="1:8" x14ac:dyDescent="0.35">
      <c r="A64" s="5" t="s">
        <v>26</v>
      </c>
      <c r="B64" t="s">
        <v>6</v>
      </c>
      <c r="C64" s="14">
        <v>1900</v>
      </c>
      <c r="D64">
        <v>2241</v>
      </c>
      <c r="E64" s="14">
        <v>1993</v>
      </c>
      <c r="F64">
        <v>1492</v>
      </c>
      <c r="G64" s="14">
        <v>542</v>
      </c>
      <c r="H64" s="6">
        <v>8168</v>
      </c>
    </row>
    <row r="65" spans="1:8" x14ac:dyDescent="0.35">
      <c r="A65" s="5"/>
      <c r="B65" t="s">
        <v>36</v>
      </c>
      <c r="C65" s="14">
        <v>215</v>
      </c>
      <c r="D65">
        <v>456</v>
      </c>
      <c r="E65" s="14">
        <v>467</v>
      </c>
      <c r="F65">
        <v>313</v>
      </c>
      <c r="G65" s="14">
        <v>171</v>
      </c>
      <c r="H65" s="6">
        <v>1622</v>
      </c>
    </row>
    <row r="66" spans="1:8" x14ac:dyDescent="0.35">
      <c r="A66" s="9"/>
      <c r="B66" s="10" t="s">
        <v>37</v>
      </c>
      <c r="C66" s="16">
        <v>0.11315789473684211</v>
      </c>
      <c r="D66" s="11">
        <v>0.2034805890227577</v>
      </c>
      <c r="E66" s="16">
        <v>0.23432012042147515</v>
      </c>
      <c r="F66" s="11">
        <v>0.20978552278820375</v>
      </c>
      <c r="G66" s="16">
        <v>0.31549815498154982</v>
      </c>
      <c r="H66" s="12">
        <v>0.19857982370225269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2E86B-BD60-4992-8A56-CDDF0AC57EB2}">
  <dimension ref="A1:AI130"/>
  <sheetViews>
    <sheetView zoomScale="80" zoomScaleNormal="80" workbookViewId="0">
      <selection activeCell="C126" sqref="C126"/>
    </sheetView>
  </sheetViews>
  <sheetFormatPr defaultRowHeight="14.5" x14ac:dyDescent="0.35"/>
  <cols>
    <col min="1" max="1" width="57.36328125" customWidth="1"/>
    <col min="2" max="31" width="10.6328125" customWidth="1"/>
    <col min="32" max="35" width="2.6328125" customWidth="1"/>
  </cols>
  <sheetData>
    <row r="1" spans="1:31" x14ac:dyDescent="0.35">
      <c r="A1" s="1" t="s">
        <v>91</v>
      </c>
    </row>
    <row r="2" spans="1:31" x14ac:dyDescent="0.35">
      <c r="A2" t="s">
        <v>129</v>
      </c>
    </row>
    <row r="3" spans="1:31" x14ac:dyDescent="0.35">
      <c r="A3" t="s">
        <v>1</v>
      </c>
    </row>
    <row r="4" spans="1:31" x14ac:dyDescent="0.35">
      <c r="A4" t="s">
        <v>130</v>
      </c>
    </row>
    <row r="5" spans="1:31" x14ac:dyDescent="0.35">
      <c r="A5" t="s">
        <v>127</v>
      </c>
    </row>
    <row r="6" spans="1:31" x14ac:dyDescent="0.35">
      <c r="A6" t="s">
        <v>128</v>
      </c>
    </row>
    <row r="7" spans="1:31" x14ac:dyDescent="0.35">
      <c r="A7" t="s">
        <v>138</v>
      </c>
    </row>
    <row r="8" spans="1:31" x14ac:dyDescent="0.35">
      <c r="A8" t="s">
        <v>126</v>
      </c>
    </row>
    <row r="9" spans="1:31" x14ac:dyDescent="0.35">
      <c r="A9" s="13"/>
      <c r="B9" s="119" t="s">
        <v>25</v>
      </c>
      <c r="C9" s="120"/>
      <c r="D9" s="120"/>
      <c r="E9" s="120"/>
      <c r="F9" s="120"/>
      <c r="G9" s="120"/>
      <c r="H9" s="120"/>
      <c r="I9" s="120"/>
      <c r="J9" s="120"/>
      <c r="K9" s="121"/>
      <c r="L9" s="122" t="s">
        <v>62</v>
      </c>
      <c r="M9" s="123"/>
      <c r="N9" s="123"/>
      <c r="O9" s="123"/>
      <c r="P9" s="123"/>
      <c r="Q9" s="123"/>
      <c r="R9" s="123"/>
      <c r="S9" s="123"/>
      <c r="T9" s="123"/>
      <c r="U9" s="124"/>
      <c r="V9" s="125" t="s">
        <v>81</v>
      </c>
      <c r="W9" s="117"/>
      <c r="X9" s="117"/>
      <c r="Y9" s="117"/>
      <c r="Z9" s="117"/>
      <c r="AA9" s="117"/>
      <c r="AB9" s="117"/>
      <c r="AC9" s="117"/>
      <c r="AD9" s="117"/>
      <c r="AE9" s="118"/>
    </row>
    <row r="10" spans="1:31" ht="37.5" x14ac:dyDescent="0.35">
      <c r="A10" s="71" t="s">
        <v>38</v>
      </c>
      <c r="B10" s="53" t="s">
        <v>61</v>
      </c>
      <c r="C10" s="36" t="s">
        <v>83</v>
      </c>
      <c r="D10" s="35" t="s">
        <v>84</v>
      </c>
      <c r="E10" s="41" t="s">
        <v>89</v>
      </c>
      <c r="F10" s="42" t="s">
        <v>85</v>
      </c>
      <c r="G10" s="41" t="s">
        <v>90</v>
      </c>
      <c r="H10" s="10" t="s">
        <v>86</v>
      </c>
      <c r="I10" s="45" t="s">
        <v>87</v>
      </c>
      <c r="J10" s="10" t="s">
        <v>88</v>
      </c>
      <c r="K10" s="45" t="s">
        <v>28</v>
      </c>
      <c r="L10" s="56" t="s">
        <v>61</v>
      </c>
      <c r="M10" s="57" t="s">
        <v>83</v>
      </c>
      <c r="N10" s="58" t="s">
        <v>84</v>
      </c>
      <c r="O10" s="59" t="s">
        <v>89</v>
      </c>
      <c r="P10" s="60" t="s">
        <v>85</v>
      </c>
      <c r="Q10" s="59" t="s">
        <v>90</v>
      </c>
      <c r="R10" s="61" t="s">
        <v>86</v>
      </c>
      <c r="S10" s="62" t="s">
        <v>87</v>
      </c>
      <c r="T10" s="61" t="s">
        <v>88</v>
      </c>
      <c r="U10" s="62" t="s">
        <v>28</v>
      </c>
      <c r="V10" s="53" t="s">
        <v>61</v>
      </c>
      <c r="W10" s="36" t="s">
        <v>83</v>
      </c>
      <c r="X10" s="35" t="s">
        <v>84</v>
      </c>
      <c r="Y10" s="41" t="s">
        <v>89</v>
      </c>
      <c r="Z10" s="42" t="s">
        <v>85</v>
      </c>
      <c r="AA10" s="41" t="s">
        <v>90</v>
      </c>
      <c r="AB10" s="10" t="s">
        <v>86</v>
      </c>
      <c r="AC10" s="45" t="s">
        <v>87</v>
      </c>
      <c r="AD10" s="10" t="s">
        <v>88</v>
      </c>
      <c r="AE10" s="45" t="s">
        <v>28</v>
      </c>
    </row>
    <row r="11" spans="1:31" x14ac:dyDescent="0.35">
      <c r="A11" s="27" t="s">
        <v>39</v>
      </c>
      <c r="B11" s="54">
        <v>5415</v>
      </c>
      <c r="C11" s="21">
        <v>5402</v>
      </c>
      <c r="D11" s="21">
        <v>3966</v>
      </c>
      <c r="E11" s="48">
        <v>0.73417252869307659</v>
      </c>
      <c r="F11" s="21">
        <v>1183</v>
      </c>
      <c r="G11" s="48">
        <v>0.21899296556830802</v>
      </c>
      <c r="H11">
        <v>3152</v>
      </c>
      <c r="I11" s="46">
        <v>0.58208679593721147</v>
      </c>
      <c r="J11">
        <v>369</v>
      </c>
      <c r="K11" s="46">
        <v>0.11706852791878172</v>
      </c>
      <c r="L11" s="63">
        <v>306</v>
      </c>
      <c r="M11" s="64">
        <v>304</v>
      </c>
      <c r="N11" s="64">
        <v>157</v>
      </c>
      <c r="O11" s="65">
        <v>0.51644736842105265</v>
      </c>
      <c r="P11" s="64">
        <v>49</v>
      </c>
      <c r="Q11" s="65">
        <v>0.16118421052631579</v>
      </c>
      <c r="R11" s="66">
        <v>161</v>
      </c>
      <c r="S11" s="67">
        <v>0.52614379084967322</v>
      </c>
      <c r="T11" s="66">
        <v>26</v>
      </c>
      <c r="U11" s="67">
        <v>0.16149068322981366</v>
      </c>
      <c r="V11" s="14">
        <v>5721</v>
      </c>
      <c r="W11">
        <v>5706</v>
      </c>
      <c r="X11">
        <v>4123</v>
      </c>
      <c r="Y11" s="37">
        <v>0.72257273045916581</v>
      </c>
      <c r="Z11">
        <v>1232</v>
      </c>
      <c r="AA11" s="43">
        <v>0.21591307395723799</v>
      </c>
      <c r="AB11">
        <v>3313</v>
      </c>
      <c r="AC11" s="43">
        <v>0.5790945638874323</v>
      </c>
      <c r="AD11">
        <v>395</v>
      </c>
      <c r="AE11" s="43">
        <v>0.1192272864473287</v>
      </c>
    </row>
    <row r="12" spans="1:31" x14ac:dyDescent="0.35">
      <c r="A12" s="27" t="s">
        <v>40</v>
      </c>
      <c r="B12" s="54">
        <v>20171</v>
      </c>
      <c r="C12" s="21">
        <v>19956</v>
      </c>
      <c r="D12" s="21">
        <v>16036</v>
      </c>
      <c r="E12" s="48">
        <v>0.80356784926839042</v>
      </c>
      <c r="F12" s="21">
        <v>6791</v>
      </c>
      <c r="G12" s="48">
        <v>0.34029865704550011</v>
      </c>
      <c r="H12">
        <v>13153</v>
      </c>
      <c r="I12" s="46">
        <v>0.65207476079520099</v>
      </c>
      <c r="J12">
        <v>3276</v>
      </c>
      <c r="K12" s="46">
        <v>0.24906865353911656</v>
      </c>
      <c r="L12" s="63">
        <v>2363</v>
      </c>
      <c r="M12" s="64">
        <v>2312</v>
      </c>
      <c r="N12" s="64">
        <v>1596</v>
      </c>
      <c r="O12" s="65">
        <v>0.69031141868512114</v>
      </c>
      <c r="P12" s="64">
        <v>613</v>
      </c>
      <c r="Q12" s="65">
        <v>0.26513840830449825</v>
      </c>
      <c r="R12" s="66">
        <v>1334</v>
      </c>
      <c r="S12" s="67">
        <v>0.56453660600931022</v>
      </c>
      <c r="T12" s="66">
        <v>262</v>
      </c>
      <c r="U12" s="67">
        <v>0.19640179910044978</v>
      </c>
      <c r="V12" s="14">
        <v>22534</v>
      </c>
      <c r="W12">
        <v>22268</v>
      </c>
      <c r="X12">
        <v>17632</v>
      </c>
      <c r="Y12" s="37">
        <v>0.79180887372013653</v>
      </c>
      <c r="Z12">
        <v>7404</v>
      </c>
      <c r="AA12" s="43">
        <v>0.33249506017603736</v>
      </c>
      <c r="AB12">
        <v>14487</v>
      </c>
      <c r="AC12" s="43">
        <v>0.64289518061595807</v>
      </c>
      <c r="AD12">
        <v>3538</v>
      </c>
      <c r="AE12" s="43">
        <v>0.24421895492510526</v>
      </c>
    </row>
    <row r="13" spans="1:31" x14ac:dyDescent="0.35">
      <c r="A13" s="27" t="s">
        <v>41</v>
      </c>
      <c r="B13" s="54">
        <v>35870</v>
      </c>
      <c r="C13" s="21">
        <v>35743</v>
      </c>
      <c r="D13" s="21">
        <v>23522</v>
      </c>
      <c r="E13" s="48">
        <v>0.65808689813390031</v>
      </c>
      <c r="F13" s="21">
        <v>6842</v>
      </c>
      <c r="G13" s="48">
        <v>0.19142209663430601</v>
      </c>
      <c r="H13">
        <v>15890</v>
      </c>
      <c r="I13" s="46">
        <v>0.44298856983551715</v>
      </c>
      <c r="J13">
        <v>2845</v>
      </c>
      <c r="K13" s="46">
        <v>0.1790434235368156</v>
      </c>
      <c r="L13" s="63">
        <v>3673</v>
      </c>
      <c r="M13" s="64">
        <v>3626</v>
      </c>
      <c r="N13" s="64">
        <v>1485</v>
      </c>
      <c r="O13" s="65">
        <v>0.40954219525648095</v>
      </c>
      <c r="P13" s="64">
        <v>367</v>
      </c>
      <c r="Q13" s="65">
        <v>0.1012134583563155</v>
      </c>
      <c r="R13" s="66">
        <v>1722</v>
      </c>
      <c r="S13" s="67">
        <v>0.4688265722842363</v>
      </c>
      <c r="T13" s="66">
        <v>277</v>
      </c>
      <c r="U13" s="67">
        <v>0.16085946573751453</v>
      </c>
      <c r="V13" s="14">
        <v>39543</v>
      </c>
      <c r="W13">
        <v>39369</v>
      </c>
      <c r="X13">
        <v>25007</v>
      </c>
      <c r="Y13" s="37">
        <v>0.63519520434859911</v>
      </c>
      <c r="Z13">
        <v>7209</v>
      </c>
      <c r="AA13" s="43">
        <v>0.18311361731311437</v>
      </c>
      <c r="AB13">
        <v>17612</v>
      </c>
      <c r="AC13" s="43">
        <v>0.44538856434767216</v>
      </c>
      <c r="AD13">
        <v>3122</v>
      </c>
      <c r="AE13" s="43">
        <v>0.17726550079491257</v>
      </c>
    </row>
    <row r="14" spans="1:31" x14ac:dyDescent="0.35">
      <c r="A14" s="27" t="s">
        <v>42</v>
      </c>
      <c r="B14" s="54">
        <v>446</v>
      </c>
      <c r="C14" s="21">
        <v>426</v>
      </c>
      <c r="D14" s="21">
        <v>336</v>
      </c>
      <c r="E14" s="48">
        <v>0.78873239436619713</v>
      </c>
      <c r="F14" s="21">
        <v>127</v>
      </c>
      <c r="G14" s="48">
        <v>0.2981220657276995</v>
      </c>
      <c r="H14">
        <v>236</v>
      </c>
      <c r="I14" s="46">
        <v>0.52914798206278024</v>
      </c>
      <c r="J14">
        <v>85</v>
      </c>
      <c r="K14" s="46">
        <v>0.36016949152542371</v>
      </c>
      <c r="L14" s="63">
        <v>20</v>
      </c>
      <c r="M14" s="64">
        <v>20</v>
      </c>
      <c r="N14" s="64">
        <v>4</v>
      </c>
      <c r="O14" s="65">
        <v>0.2</v>
      </c>
      <c r="P14" s="64">
        <v>1</v>
      </c>
      <c r="Q14" s="65">
        <v>0.05</v>
      </c>
      <c r="R14" s="66">
        <v>7</v>
      </c>
      <c r="S14" s="67">
        <v>0.35</v>
      </c>
      <c r="T14" s="66">
        <v>0</v>
      </c>
      <c r="U14" s="67">
        <v>0</v>
      </c>
      <c r="V14" s="14">
        <v>466</v>
      </c>
      <c r="W14">
        <v>446</v>
      </c>
      <c r="X14">
        <v>340</v>
      </c>
      <c r="Y14" s="37">
        <v>0.7623318385650224</v>
      </c>
      <c r="Z14">
        <v>128</v>
      </c>
      <c r="AA14" s="43">
        <v>0.28699551569506726</v>
      </c>
      <c r="AB14">
        <v>243</v>
      </c>
      <c r="AC14" s="43">
        <v>0.52145922746781115</v>
      </c>
      <c r="AD14">
        <v>85</v>
      </c>
      <c r="AE14" s="43">
        <v>0.34979423868312759</v>
      </c>
    </row>
    <row r="15" spans="1:31" x14ac:dyDescent="0.35">
      <c r="A15" s="27" t="s">
        <v>43</v>
      </c>
      <c r="B15" s="54">
        <v>1399</v>
      </c>
      <c r="C15" s="21">
        <v>1382</v>
      </c>
      <c r="D15" s="21">
        <v>920</v>
      </c>
      <c r="E15" s="48">
        <v>0.66570188133140373</v>
      </c>
      <c r="F15" s="21">
        <v>292</v>
      </c>
      <c r="G15" s="48">
        <v>0.21128798842257598</v>
      </c>
      <c r="H15">
        <v>856</v>
      </c>
      <c r="I15" s="46">
        <v>0.61186561829878483</v>
      </c>
      <c r="J15">
        <v>180</v>
      </c>
      <c r="K15" s="46">
        <v>0.2102803738317757</v>
      </c>
      <c r="L15" s="63">
        <v>571</v>
      </c>
      <c r="M15" s="64">
        <v>546</v>
      </c>
      <c r="N15" s="64">
        <v>248</v>
      </c>
      <c r="O15" s="65">
        <v>0.45421245421245421</v>
      </c>
      <c r="P15" s="64">
        <v>38</v>
      </c>
      <c r="Q15" s="65">
        <v>6.95970695970696E-2</v>
      </c>
      <c r="R15" s="66">
        <v>247</v>
      </c>
      <c r="S15" s="67">
        <v>0.43257443082311736</v>
      </c>
      <c r="T15" s="66">
        <v>28</v>
      </c>
      <c r="U15" s="67">
        <v>0.11336032388663968</v>
      </c>
      <c r="V15" s="14">
        <v>1970</v>
      </c>
      <c r="W15">
        <v>1928</v>
      </c>
      <c r="X15">
        <v>1168</v>
      </c>
      <c r="Y15" s="37">
        <v>0.60580912863070535</v>
      </c>
      <c r="Z15">
        <v>330</v>
      </c>
      <c r="AA15" s="43">
        <v>0.17116182572614108</v>
      </c>
      <c r="AB15">
        <v>1103</v>
      </c>
      <c r="AC15" s="43">
        <v>0.55989847715736041</v>
      </c>
      <c r="AD15">
        <v>208</v>
      </c>
      <c r="AE15" s="43">
        <v>0.1885766092475068</v>
      </c>
    </row>
    <row r="16" spans="1:31" x14ac:dyDescent="0.35">
      <c r="A16" s="27" t="s">
        <v>44</v>
      </c>
      <c r="B16" s="54">
        <v>1891</v>
      </c>
      <c r="C16" s="21">
        <v>1806</v>
      </c>
      <c r="D16" s="21">
        <v>1479</v>
      </c>
      <c r="E16" s="48">
        <v>0.81893687707641194</v>
      </c>
      <c r="F16" s="21">
        <v>458</v>
      </c>
      <c r="G16" s="48">
        <v>0.25359911406423036</v>
      </c>
      <c r="H16">
        <v>688</v>
      </c>
      <c r="I16" s="46">
        <v>0.36382866208355369</v>
      </c>
      <c r="J16">
        <v>183</v>
      </c>
      <c r="K16" s="46">
        <v>0.26598837209302323</v>
      </c>
      <c r="L16" s="63">
        <v>70</v>
      </c>
      <c r="M16" s="64">
        <v>61</v>
      </c>
      <c r="N16" s="64">
        <v>15</v>
      </c>
      <c r="O16" s="65">
        <v>0.24590163934426229</v>
      </c>
      <c r="P16" s="64">
        <v>3</v>
      </c>
      <c r="Q16" s="65">
        <v>4.9180327868852458E-2</v>
      </c>
      <c r="R16" s="66">
        <v>25</v>
      </c>
      <c r="S16" s="67">
        <v>0.35714285714285715</v>
      </c>
      <c r="T16" s="66">
        <v>2</v>
      </c>
      <c r="U16" s="67">
        <v>0.08</v>
      </c>
      <c r="V16" s="14">
        <v>1961</v>
      </c>
      <c r="W16">
        <v>1867</v>
      </c>
      <c r="X16">
        <v>1494</v>
      </c>
      <c r="Y16" s="37">
        <v>0.80021424745581149</v>
      </c>
      <c r="Z16">
        <v>461</v>
      </c>
      <c r="AA16" s="43">
        <v>0.24692019282271024</v>
      </c>
      <c r="AB16">
        <v>713</v>
      </c>
      <c r="AC16" s="43">
        <v>0.36359000509943906</v>
      </c>
      <c r="AD16">
        <v>185</v>
      </c>
      <c r="AE16" s="43">
        <v>0.2594670406732118</v>
      </c>
    </row>
    <row r="17" spans="1:31" x14ac:dyDescent="0.35">
      <c r="A17" s="27" t="s">
        <v>45</v>
      </c>
      <c r="B17" s="54">
        <v>327</v>
      </c>
      <c r="C17" s="21">
        <v>321</v>
      </c>
      <c r="D17" s="21">
        <v>267</v>
      </c>
      <c r="E17" s="48">
        <v>0.83177570093457942</v>
      </c>
      <c r="F17" s="21">
        <v>144</v>
      </c>
      <c r="G17" s="48">
        <v>0.44859813084112149</v>
      </c>
      <c r="H17">
        <v>176</v>
      </c>
      <c r="I17" s="46">
        <v>0.53822629969418956</v>
      </c>
      <c r="J17">
        <v>46</v>
      </c>
      <c r="K17" s="46">
        <v>0.26136363636363635</v>
      </c>
      <c r="L17" s="63">
        <v>11</v>
      </c>
      <c r="M17" s="64">
        <v>10</v>
      </c>
      <c r="N17" s="64">
        <v>3</v>
      </c>
      <c r="O17" s="65">
        <v>0.3</v>
      </c>
      <c r="P17" s="64">
        <v>1</v>
      </c>
      <c r="Q17" s="65">
        <v>0.1</v>
      </c>
      <c r="R17" s="66">
        <v>6</v>
      </c>
      <c r="S17" s="67">
        <v>0.54545454545454541</v>
      </c>
      <c r="T17" s="66">
        <v>0</v>
      </c>
      <c r="U17" s="67">
        <v>0</v>
      </c>
      <c r="V17" s="14">
        <v>338</v>
      </c>
      <c r="W17">
        <v>331</v>
      </c>
      <c r="X17">
        <v>270</v>
      </c>
      <c r="Y17" s="37">
        <v>0.81570996978851962</v>
      </c>
      <c r="Z17">
        <v>145</v>
      </c>
      <c r="AA17" s="43">
        <v>0.4380664652567976</v>
      </c>
      <c r="AB17">
        <v>182</v>
      </c>
      <c r="AC17" s="43">
        <v>0.53846153846153844</v>
      </c>
      <c r="AD17">
        <v>46</v>
      </c>
      <c r="AE17" s="43">
        <v>0.25274725274725274</v>
      </c>
    </row>
    <row r="18" spans="1:31" x14ac:dyDescent="0.35">
      <c r="A18" s="27" t="s">
        <v>46</v>
      </c>
      <c r="B18" s="54">
        <v>1766</v>
      </c>
      <c r="C18" s="21">
        <v>1732</v>
      </c>
      <c r="D18" s="21">
        <v>1399</v>
      </c>
      <c r="E18" s="48">
        <v>0.80773672055427248</v>
      </c>
      <c r="F18" s="21">
        <v>440</v>
      </c>
      <c r="G18" s="48">
        <v>0.2540415704387991</v>
      </c>
      <c r="H18">
        <v>1044</v>
      </c>
      <c r="I18" s="46">
        <v>0.59116647791619481</v>
      </c>
      <c r="J18">
        <v>242</v>
      </c>
      <c r="K18" s="46">
        <v>0.23180076628352492</v>
      </c>
      <c r="L18" s="63">
        <v>115</v>
      </c>
      <c r="M18" s="64">
        <v>110</v>
      </c>
      <c r="N18" s="64">
        <v>65</v>
      </c>
      <c r="O18" s="65">
        <v>0.59090909090909094</v>
      </c>
      <c r="P18" s="64">
        <v>23</v>
      </c>
      <c r="Q18" s="65">
        <v>0.20909090909090908</v>
      </c>
      <c r="R18" s="66">
        <v>61</v>
      </c>
      <c r="S18" s="67">
        <v>0.5304347826086957</v>
      </c>
      <c r="T18" s="66">
        <v>14</v>
      </c>
      <c r="U18" s="67">
        <v>0.22950819672131148</v>
      </c>
      <c r="V18" s="14">
        <v>1881</v>
      </c>
      <c r="W18">
        <v>1842</v>
      </c>
      <c r="X18">
        <v>1464</v>
      </c>
      <c r="Y18" s="37">
        <v>0.7947882736156352</v>
      </c>
      <c r="Z18">
        <v>463</v>
      </c>
      <c r="AA18" s="43">
        <v>0.25135722041259501</v>
      </c>
      <c r="AB18">
        <v>1105</v>
      </c>
      <c r="AC18" s="43">
        <v>0.58745348219032434</v>
      </c>
      <c r="AD18">
        <v>256</v>
      </c>
      <c r="AE18" s="43">
        <v>0.23167420814479639</v>
      </c>
    </row>
    <row r="19" spans="1:31" x14ac:dyDescent="0.35">
      <c r="A19" s="27" t="s">
        <v>47</v>
      </c>
      <c r="B19" s="54">
        <v>1374</v>
      </c>
      <c r="C19" s="21">
        <v>1286</v>
      </c>
      <c r="D19" s="21">
        <v>1166</v>
      </c>
      <c r="E19" s="48">
        <v>0.90668740279937787</v>
      </c>
      <c r="F19" s="21">
        <v>492</v>
      </c>
      <c r="G19" s="48">
        <v>0.38258164852255055</v>
      </c>
      <c r="H19">
        <v>554</v>
      </c>
      <c r="I19" s="46">
        <v>0.40320232896652108</v>
      </c>
      <c r="J19">
        <v>262</v>
      </c>
      <c r="K19" s="46">
        <v>0.47292418772563177</v>
      </c>
      <c r="L19" s="63">
        <v>36</v>
      </c>
      <c r="M19" s="64">
        <v>30</v>
      </c>
      <c r="N19" s="64">
        <v>7</v>
      </c>
      <c r="O19" s="65">
        <v>0.23333333333333334</v>
      </c>
      <c r="P19" s="64">
        <v>3</v>
      </c>
      <c r="Q19" s="65">
        <v>0.1</v>
      </c>
      <c r="R19" s="66">
        <v>18</v>
      </c>
      <c r="S19" s="67">
        <v>0.5</v>
      </c>
      <c r="T19" s="66">
        <v>2</v>
      </c>
      <c r="U19" s="67">
        <v>0.1111111111111111</v>
      </c>
      <c r="V19" s="14">
        <v>1410</v>
      </c>
      <c r="W19">
        <v>1316</v>
      </c>
      <c r="X19">
        <v>1173</v>
      </c>
      <c r="Y19" s="37">
        <v>0.89133738601823709</v>
      </c>
      <c r="Z19">
        <v>495</v>
      </c>
      <c r="AA19" s="43">
        <v>0.37613981762917931</v>
      </c>
      <c r="AB19">
        <v>572</v>
      </c>
      <c r="AC19" s="43">
        <v>0.4056737588652482</v>
      </c>
      <c r="AD19">
        <v>264</v>
      </c>
      <c r="AE19" s="43">
        <v>0.46153846153846156</v>
      </c>
    </row>
    <row r="20" spans="1:31" x14ac:dyDescent="0.35">
      <c r="A20" s="27" t="s">
        <v>48</v>
      </c>
      <c r="B20" s="54">
        <v>731</v>
      </c>
      <c r="C20" s="21">
        <v>727</v>
      </c>
      <c r="D20" s="21">
        <v>520</v>
      </c>
      <c r="E20" s="48">
        <v>0.71526822558459424</v>
      </c>
      <c r="F20" s="21">
        <v>186</v>
      </c>
      <c r="G20" s="48">
        <v>0.25584594222833562</v>
      </c>
      <c r="H20">
        <v>299</v>
      </c>
      <c r="I20" s="46">
        <v>0.40902872777017785</v>
      </c>
      <c r="J20">
        <v>61</v>
      </c>
      <c r="K20" s="46">
        <v>0.20401337792642141</v>
      </c>
      <c r="L20" s="63">
        <v>70</v>
      </c>
      <c r="M20" s="64">
        <v>68</v>
      </c>
      <c r="N20" s="64">
        <v>19</v>
      </c>
      <c r="O20" s="65">
        <v>0.27941176470588236</v>
      </c>
      <c r="P20" s="64">
        <v>4</v>
      </c>
      <c r="Q20" s="65">
        <v>5.8823529411764705E-2</v>
      </c>
      <c r="R20" s="66">
        <v>17</v>
      </c>
      <c r="S20" s="67">
        <v>0.24285714285714285</v>
      </c>
      <c r="T20" s="66">
        <v>4</v>
      </c>
      <c r="U20" s="67">
        <v>0.23529411764705882</v>
      </c>
      <c r="V20" s="14">
        <v>801</v>
      </c>
      <c r="W20">
        <v>795</v>
      </c>
      <c r="X20">
        <v>539</v>
      </c>
      <c r="Y20" s="37">
        <v>0.67798742138364776</v>
      </c>
      <c r="Z20">
        <v>190</v>
      </c>
      <c r="AA20" s="43">
        <v>0.2389937106918239</v>
      </c>
      <c r="AB20">
        <v>316</v>
      </c>
      <c r="AC20" s="43">
        <v>0.3945068664169788</v>
      </c>
      <c r="AD20">
        <v>65</v>
      </c>
      <c r="AE20" s="43">
        <v>0.20569620253164558</v>
      </c>
    </row>
    <row r="21" spans="1:31" x14ac:dyDescent="0.35">
      <c r="A21" s="27" t="s">
        <v>49</v>
      </c>
      <c r="B21" s="54">
        <v>3242</v>
      </c>
      <c r="C21" s="21">
        <v>3139</v>
      </c>
      <c r="D21" s="21">
        <v>2045</v>
      </c>
      <c r="E21" s="48">
        <v>0.65148136349155783</v>
      </c>
      <c r="F21" s="21">
        <v>736</v>
      </c>
      <c r="G21" s="48">
        <v>0.23446957629818413</v>
      </c>
      <c r="H21">
        <v>1716</v>
      </c>
      <c r="I21" s="46">
        <v>0.52930289944478714</v>
      </c>
      <c r="J21">
        <v>466</v>
      </c>
      <c r="K21" s="46">
        <v>0.27156177156177158</v>
      </c>
      <c r="L21" s="63">
        <v>284</v>
      </c>
      <c r="M21" s="64">
        <v>246</v>
      </c>
      <c r="N21" s="64">
        <v>76</v>
      </c>
      <c r="O21" s="65">
        <v>0.30894308943089432</v>
      </c>
      <c r="P21" s="64">
        <v>13</v>
      </c>
      <c r="Q21" s="65">
        <v>5.2845528455284556E-2</v>
      </c>
      <c r="R21" s="66">
        <v>130</v>
      </c>
      <c r="S21" s="67">
        <v>0.45774647887323944</v>
      </c>
      <c r="T21" s="66">
        <v>17</v>
      </c>
      <c r="U21" s="67">
        <v>0.13076923076923078</v>
      </c>
      <c r="V21" s="14">
        <v>3526</v>
      </c>
      <c r="W21">
        <v>3385</v>
      </c>
      <c r="X21">
        <v>2121</v>
      </c>
      <c r="Y21" s="37">
        <v>0.62658788774002949</v>
      </c>
      <c r="Z21">
        <v>749</v>
      </c>
      <c r="AA21" s="43">
        <v>0.22127031019202364</v>
      </c>
      <c r="AB21">
        <v>1846</v>
      </c>
      <c r="AC21" s="43">
        <v>0.52353942144072607</v>
      </c>
      <c r="AD21">
        <v>483</v>
      </c>
      <c r="AE21" s="43">
        <v>0.26164680390032502</v>
      </c>
    </row>
    <row r="22" spans="1:31" x14ac:dyDescent="0.35">
      <c r="A22" s="27" t="s">
        <v>50</v>
      </c>
      <c r="B22" s="54">
        <v>3281</v>
      </c>
      <c r="C22" s="21">
        <v>3267</v>
      </c>
      <c r="D22" s="21">
        <v>2614</v>
      </c>
      <c r="E22" s="48">
        <v>0.80012243648607284</v>
      </c>
      <c r="F22" s="21">
        <v>894</v>
      </c>
      <c r="G22" s="48">
        <v>0.27364554637281913</v>
      </c>
      <c r="H22">
        <v>2173</v>
      </c>
      <c r="I22" s="46">
        <v>0.66229807985370315</v>
      </c>
      <c r="J22">
        <v>454</v>
      </c>
      <c r="K22" s="46">
        <v>0.20892774965485503</v>
      </c>
      <c r="L22" s="63">
        <v>197</v>
      </c>
      <c r="M22" s="64">
        <v>195</v>
      </c>
      <c r="N22" s="64">
        <v>100</v>
      </c>
      <c r="O22" s="65">
        <v>0.51282051282051277</v>
      </c>
      <c r="P22" s="64">
        <v>23</v>
      </c>
      <c r="Q22" s="65">
        <v>0.11794871794871795</v>
      </c>
      <c r="R22" s="66">
        <v>108</v>
      </c>
      <c r="S22" s="67">
        <v>0.54822335025380708</v>
      </c>
      <c r="T22" s="66">
        <v>20</v>
      </c>
      <c r="U22" s="67">
        <v>0.18518518518518517</v>
      </c>
      <c r="V22" s="14">
        <v>3478</v>
      </c>
      <c r="W22">
        <v>3462</v>
      </c>
      <c r="X22">
        <v>2714</v>
      </c>
      <c r="Y22" s="37">
        <v>0.78393991912189487</v>
      </c>
      <c r="Z22">
        <v>917</v>
      </c>
      <c r="AA22" s="43">
        <v>0.26487579433853264</v>
      </c>
      <c r="AB22">
        <v>2281</v>
      </c>
      <c r="AC22" s="43">
        <v>0.65583668775158133</v>
      </c>
      <c r="AD22">
        <v>474</v>
      </c>
      <c r="AE22" s="43">
        <v>0.20780359491451117</v>
      </c>
    </row>
    <row r="23" spans="1:31" x14ac:dyDescent="0.35">
      <c r="A23" s="27" t="s">
        <v>51</v>
      </c>
      <c r="B23" s="54">
        <v>18316</v>
      </c>
      <c r="C23" s="21">
        <v>18237</v>
      </c>
      <c r="D23" s="21">
        <v>12048</v>
      </c>
      <c r="E23" s="48">
        <v>0.66063497285737782</v>
      </c>
      <c r="F23" s="21">
        <v>3429</v>
      </c>
      <c r="G23" s="48">
        <v>0.18802434610955748</v>
      </c>
      <c r="H23">
        <v>7249</v>
      </c>
      <c r="I23" s="46">
        <v>0.39577418650360341</v>
      </c>
      <c r="J23">
        <v>1491</v>
      </c>
      <c r="K23" s="46">
        <v>0.20568354255759416</v>
      </c>
      <c r="L23" s="63">
        <v>1890</v>
      </c>
      <c r="M23" s="64">
        <v>1866</v>
      </c>
      <c r="N23" s="64">
        <v>649</v>
      </c>
      <c r="O23" s="65">
        <v>0.34780278670953912</v>
      </c>
      <c r="P23" s="64">
        <v>112</v>
      </c>
      <c r="Q23" s="65">
        <v>6.0021436227224008E-2</v>
      </c>
      <c r="R23" s="66">
        <v>786</v>
      </c>
      <c r="S23" s="67">
        <v>0.41587301587301589</v>
      </c>
      <c r="T23" s="66">
        <v>155</v>
      </c>
      <c r="U23" s="67">
        <v>0.19720101781170485</v>
      </c>
      <c r="V23" s="14">
        <v>20206</v>
      </c>
      <c r="W23">
        <v>20103</v>
      </c>
      <c r="X23">
        <v>12697</v>
      </c>
      <c r="Y23" s="37">
        <v>0.6315972740387007</v>
      </c>
      <c r="Z23">
        <v>3541</v>
      </c>
      <c r="AA23" s="43">
        <v>0.17614286424911704</v>
      </c>
      <c r="AB23">
        <v>8035</v>
      </c>
      <c r="AC23" s="43">
        <v>0.39765416213006038</v>
      </c>
      <c r="AD23">
        <v>1646</v>
      </c>
      <c r="AE23" s="43">
        <v>0.20485376477909148</v>
      </c>
    </row>
    <row r="24" spans="1:31" x14ac:dyDescent="0.35">
      <c r="A24" s="27" t="s">
        <v>52</v>
      </c>
      <c r="B24" s="54">
        <v>585</v>
      </c>
      <c r="C24" s="21">
        <v>581</v>
      </c>
      <c r="D24" s="21">
        <v>420</v>
      </c>
      <c r="E24" s="48">
        <v>0.72289156626506024</v>
      </c>
      <c r="F24" s="21">
        <v>91</v>
      </c>
      <c r="G24" s="48">
        <v>0.15662650602409639</v>
      </c>
      <c r="H24">
        <v>314</v>
      </c>
      <c r="I24" s="46">
        <v>0.53675213675213673</v>
      </c>
      <c r="J24">
        <v>77</v>
      </c>
      <c r="K24" s="46">
        <v>0.24522292993630573</v>
      </c>
      <c r="L24" s="63">
        <v>15</v>
      </c>
      <c r="M24" s="64">
        <v>14</v>
      </c>
      <c r="N24" s="64">
        <v>9</v>
      </c>
      <c r="O24" s="65">
        <v>0.6428571428571429</v>
      </c>
      <c r="P24" s="64">
        <v>4</v>
      </c>
      <c r="Q24" s="65">
        <v>0.2857142857142857</v>
      </c>
      <c r="R24" s="66">
        <v>7</v>
      </c>
      <c r="S24" s="67">
        <v>0.46666666666666667</v>
      </c>
      <c r="T24" s="66">
        <v>1</v>
      </c>
      <c r="U24" s="67">
        <v>0.14285714285714285</v>
      </c>
      <c r="V24" s="14">
        <v>600</v>
      </c>
      <c r="W24">
        <v>595</v>
      </c>
      <c r="X24">
        <v>429</v>
      </c>
      <c r="Y24" s="37">
        <v>0.72100840336134453</v>
      </c>
      <c r="Z24">
        <v>95</v>
      </c>
      <c r="AA24" s="43">
        <v>0.15966386554621848</v>
      </c>
      <c r="AB24">
        <v>321</v>
      </c>
      <c r="AC24" s="43">
        <v>0.53500000000000003</v>
      </c>
      <c r="AD24">
        <v>78</v>
      </c>
      <c r="AE24" s="43">
        <v>0.24299065420560748</v>
      </c>
    </row>
    <row r="25" spans="1:31" x14ac:dyDescent="0.35">
      <c r="A25" s="27" t="s">
        <v>53</v>
      </c>
      <c r="B25" s="54">
        <v>3922</v>
      </c>
      <c r="C25" s="21">
        <v>3848</v>
      </c>
      <c r="D25" s="21">
        <v>2945</v>
      </c>
      <c r="E25" s="48">
        <v>0.76533264033264037</v>
      </c>
      <c r="F25" s="21">
        <v>1173</v>
      </c>
      <c r="G25" s="48">
        <v>0.30483367983367982</v>
      </c>
      <c r="H25">
        <v>1565</v>
      </c>
      <c r="I25" s="46">
        <v>0.3990311065782764</v>
      </c>
      <c r="J25">
        <v>516</v>
      </c>
      <c r="K25" s="46">
        <v>0.32971246006389776</v>
      </c>
      <c r="L25" s="63">
        <v>176</v>
      </c>
      <c r="M25" s="64">
        <v>167</v>
      </c>
      <c r="N25" s="64">
        <v>61</v>
      </c>
      <c r="O25" s="65">
        <v>0.3652694610778443</v>
      </c>
      <c r="P25" s="64">
        <v>24</v>
      </c>
      <c r="Q25" s="65">
        <v>0.1437125748502994</v>
      </c>
      <c r="R25" s="66">
        <v>66</v>
      </c>
      <c r="S25" s="67">
        <v>0.375</v>
      </c>
      <c r="T25" s="66">
        <v>14</v>
      </c>
      <c r="U25" s="67">
        <v>0.21212121212121213</v>
      </c>
      <c r="V25" s="14">
        <v>4098</v>
      </c>
      <c r="W25">
        <v>4015</v>
      </c>
      <c r="X25">
        <v>3006</v>
      </c>
      <c r="Y25" s="37">
        <v>0.74869240348692401</v>
      </c>
      <c r="Z25">
        <v>1197</v>
      </c>
      <c r="AA25" s="43">
        <v>0.29813200498132003</v>
      </c>
      <c r="AB25">
        <v>1631</v>
      </c>
      <c r="AC25" s="43">
        <v>0.39799902391410447</v>
      </c>
      <c r="AD25">
        <v>530</v>
      </c>
      <c r="AE25" s="43">
        <v>0.32495401594114043</v>
      </c>
    </row>
    <row r="26" spans="1:31" x14ac:dyDescent="0.35">
      <c r="A26" s="27" t="s">
        <v>54</v>
      </c>
      <c r="B26" s="54">
        <v>5104</v>
      </c>
      <c r="C26" s="21">
        <v>4824</v>
      </c>
      <c r="D26" s="21">
        <v>4147</v>
      </c>
      <c r="E26" s="48">
        <v>0.85966003316749584</v>
      </c>
      <c r="F26" s="21">
        <v>2419</v>
      </c>
      <c r="G26" s="48">
        <v>0.50145107794361521</v>
      </c>
      <c r="H26">
        <v>3314</v>
      </c>
      <c r="I26" s="46">
        <v>0.64929467084639503</v>
      </c>
      <c r="J26">
        <v>1743</v>
      </c>
      <c r="K26" s="46">
        <v>0.52595051297525652</v>
      </c>
      <c r="L26" s="63">
        <v>315</v>
      </c>
      <c r="M26" s="64">
        <v>256</v>
      </c>
      <c r="N26" s="64">
        <v>111</v>
      </c>
      <c r="O26" s="65">
        <v>0.43359375</v>
      </c>
      <c r="P26" s="64">
        <v>46</v>
      </c>
      <c r="Q26" s="65">
        <v>0.1796875</v>
      </c>
      <c r="R26" s="66">
        <v>170</v>
      </c>
      <c r="S26" s="67">
        <v>0.53968253968253965</v>
      </c>
      <c r="T26" s="66">
        <v>29</v>
      </c>
      <c r="U26" s="67">
        <v>0.17058823529411765</v>
      </c>
      <c r="V26" s="14">
        <v>5419</v>
      </c>
      <c r="W26">
        <v>5080</v>
      </c>
      <c r="X26">
        <v>4258</v>
      </c>
      <c r="Y26" s="37">
        <v>0.83818897637795275</v>
      </c>
      <c r="Z26">
        <v>2465</v>
      </c>
      <c r="AA26" s="43">
        <v>0.48523622047244097</v>
      </c>
      <c r="AB26">
        <v>3484</v>
      </c>
      <c r="AC26" s="43">
        <v>0.64292304853293969</v>
      </c>
      <c r="AD26">
        <v>1772</v>
      </c>
      <c r="AE26" s="43">
        <v>0.50861079219288174</v>
      </c>
    </row>
    <row r="27" spans="1:31" x14ac:dyDescent="0.35">
      <c r="A27" s="27" t="s">
        <v>55</v>
      </c>
      <c r="B27" s="54">
        <v>695</v>
      </c>
      <c r="C27" s="21">
        <v>676</v>
      </c>
      <c r="D27" s="21">
        <v>591</v>
      </c>
      <c r="E27" s="48">
        <v>0.87426035502958577</v>
      </c>
      <c r="F27" s="21">
        <v>321</v>
      </c>
      <c r="G27" s="48">
        <v>0.47485207100591714</v>
      </c>
      <c r="H27">
        <v>366</v>
      </c>
      <c r="I27" s="46">
        <v>0.52661870503597119</v>
      </c>
      <c r="J27">
        <v>156</v>
      </c>
      <c r="K27" s="46">
        <v>0.42622950819672129</v>
      </c>
      <c r="L27" s="63">
        <v>12</v>
      </c>
      <c r="M27" s="64">
        <v>12</v>
      </c>
      <c r="N27" s="64">
        <v>3</v>
      </c>
      <c r="O27" s="65">
        <v>0.25</v>
      </c>
      <c r="P27" s="64">
        <v>1</v>
      </c>
      <c r="Q27" s="65">
        <v>8.3333333333333329E-2</v>
      </c>
      <c r="R27" s="66">
        <v>5</v>
      </c>
      <c r="S27" s="67">
        <v>0.41666666666666669</v>
      </c>
      <c r="T27" s="66">
        <v>2</v>
      </c>
      <c r="U27" s="67">
        <v>0.4</v>
      </c>
      <c r="V27" s="14">
        <v>707</v>
      </c>
      <c r="W27">
        <v>688</v>
      </c>
      <c r="X27">
        <v>594</v>
      </c>
      <c r="Y27" s="37">
        <v>0.86337209302325579</v>
      </c>
      <c r="Z27">
        <v>322</v>
      </c>
      <c r="AA27" s="43">
        <v>0.46802325581395349</v>
      </c>
      <c r="AB27">
        <v>371</v>
      </c>
      <c r="AC27" s="43">
        <v>0.52475247524752477</v>
      </c>
      <c r="AD27">
        <v>158</v>
      </c>
      <c r="AE27" s="43">
        <v>0.42587601078167114</v>
      </c>
    </row>
    <row r="28" spans="1:31" x14ac:dyDescent="0.35">
      <c r="A28" s="27" t="s">
        <v>56</v>
      </c>
      <c r="B28" s="54">
        <v>566</v>
      </c>
      <c r="C28" s="21">
        <v>554</v>
      </c>
      <c r="D28" s="21">
        <v>414</v>
      </c>
      <c r="E28" s="48">
        <v>0.74729241877256314</v>
      </c>
      <c r="F28" s="21">
        <v>164</v>
      </c>
      <c r="G28" s="48">
        <v>0.29602888086642598</v>
      </c>
      <c r="H28">
        <v>261</v>
      </c>
      <c r="I28" s="46">
        <v>0.46113074204946997</v>
      </c>
      <c r="J28">
        <v>88</v>
      </c>
      <c r="K28" s="46">
        <v>0.33716475095785442</v>
      </c>
      <c r="L28" s="63">
        <v>30</v>
      </c>
      <c r="M28" s="64">
        <v>29</v>
      </c>
      <c r="N28" s="64">
        <v>6</v>
      </c>
      <c r="O28" s="65">
        <v>0.20689655172413793</v>
      </c>
      <c r="P28" s="64">
        <v>4</v>
      </c>
      <c r="Q28" s="65">
        <v>0.13793103448275862</v>
      </c>
      <c r="R28" s="66">
        <v>12</v>
      </c>
      <c r="S28" s="67">
        <v>0.4</v>
      </c>
      <c r="T28" s="66">
        <v>1</v>
      </c>
      <c r="U28" s="67">
        <v>8.3333333333333329E-2</v>
      </c>
      <c r="V28" s="14">
        <v>596</v>
      </c>
      <c r="W28">
        <v>583</v>
      </c>
      <c r="X28">
        <v>420</v>
      </c>
      <c r="Y28" s="37">
        <v>0.72041166380789023</v>
      </c>
      <c r="Z28">
        <v>168</v>
      </c>
      <c r="AA28" s="43">
        <v>0.28816466552315612</v>
      </c>
      <c r="AB28">
        <v>273</v>
      </c>
      <c r="AC28" s="43">
        <v>0.45805369127516776</v>
      </c>
      <c r="AD28">
        <v>89</v>
      </c>
      <c r="AE28" s="43">
        <v>0.32600732600732601</v>
      </c>
    </row>
    <row r="29" spans="1:31" x14ac:dyDescent="0.35">
      <c r="A29" s="27" t="s">
        <v>57</v>
      </c>
      <c r="B29" s="54">
        <v>577</v>
      </c>
      <c r="C29" s="21">
        <v>498</v>
      </c>
      <c r="D29" s="21">
        <v>413</v>
      </c>
      <c r="E29" s="48">
        <v>0.82931726907630521</v>
      </c>
      <c r="F29" s="21">
        <v>202</v>
      </c>
      <c r="G29" s="48">
        <v>0.40562248995983935</v>
      </c>
      <c r="H29">
        <v>353</v>
      </c>
      <c r="I29" s="46">
        <v>0.61178509532062386</v>
      </c>
      <c r="J29">
        <v>212</v>
      </c>
      <c r="K29" s="46">
        <v>0.60056657223796039</v>
      </c>
      <c r="L29" s="63">
        <v>50</v>
      </c>
      <c r="M29" s="64">
        <v>38</v>
      </c>
      <c r="N29" s="64">
        <v>21</v>
      </c>
      <c r="O29" s="65">
        <v>0.55263157894736847</v>
      </c>
      <c r="P29" s="64">
        <v>13</v>
      </c>
      <c r="Q29" s="65">
        <v>0.34210526315789475</v>
      </c>
      <c r="R29" s="66">
        <v>29</v>
      </c>
      <c r="S29" s="67">
        <v>0.57999999999999996</v>
      </c>
      <c r="T29" s="66">
        <v>6</v>
      </c>
      <c r="U29" s="67">
        <v>0.20689655172413793</v>
      </c>
      <c r="V29" s="14">
        <v>627</v>
      </c>
      <c r="W29">
        <v>536</v>
      </c>
      <c r="X29">
        <v>434</v>
      </c>
      <c r="Y29" s="37">
        <v>0.80970149253731338</v>
      </c>
      <c r="Z29">
        <v>215</v>
      </c>
      <c r="AA29" s="43">
        <v>0.40111940298507465</v>
      </c>
      <c r="AB29">
        <v>382</v>
      </c>
      <c r="AC29" s="43">
        <v>0.60925039872408293</v>
      </c>
      <c r="AD29">
        <v>218</v>
      </c>
      <c r="AE29" s="43">
        <v>0.5706806282722513</v>
      </c>
    </row>
    <row r="30" spans="1:31" x14ac:dyDescent="0.35">
      <c r="A30" s="27" t="s">
        <v>58</v>
      </c>
      <c r="B30" s="54">
        <v>247</v>
      </c>
      <c r="C30" s="21">
        <v>240</v>
      </c>
      <c r="D30" s="21">
        <v>207</v>
      </c>
      <c r="E30" s="48">
        <v>0.86250000000000004</v>
      </c>
      <c r="F30" s="21">
        <v>97</v>
      </c>
      <c r="G30" s="48">
        <v>0.40416666666666667</v>
      </c>
      <c r="H30">
        <v>99</v>
      </c>
      <c r="I30" s="46">
        <v>0.40080971659919029</v>
      </c>
      <c r="J30">
        <v>29</v>
      </c>
      <c r="K30" s="46">
        <v>0.29292929292929293</v>
      </c>
      <c r="L30" s="63">
        <v>21</v>
      </c>
      <c r="M30" s="64">
        <v>16</v>
      </c>
      <c r="N30" s="64">
        <v>3</v>
      </c>
      <c r="O30" s="65">
        <v>0.1875</v>
      </c>
      <c r="P30" s="64">
        <v>0</v>
      </c>
      <c r="Q30" s="65">
        <v>0</v>
      </c>
      <c r="R30" s="66">
        <v>5</v>
      </c>
      <c r="S30" s="67">
        <v>0.23809523809523808</v>
      </c>
      <c r="T30" s="66">
        <v>0</v>
      </c>
      <c r="U30" s="67">
        <v>0</v>
      </c>
      <c r="V30" s="14">
        <v>268</v>
      </c>
      <c r="W30">
        <v>256</v>
      </c>
      <c r="X30">
        <v>210</v>
      </c>
      <c r="Y30" s="37">
        <v>0.8203125</v>
      </c>
      <c r="Z30">
        <v>97</v>
      </c>
      <c r="AA30" s="43">
        <v>0.37890625</v>
      </c>
      <c r="AB30">
        <v>104</v>
      </c>
      <c r="AC30" s="43">
        <v>0.38805970149253732</v>
      </c>
      <c r="AD30">
        <v>29</v>
      </c>
      <c r="AE30" s="43">
        <v>0.27884615384615385</v>
      </c>
    </row>
    <row r="31" spans="1:31" x14ac:dyDescent="0.35">
      <c r="A31" s="27" t="s">
        <v>59</v>
      </c>
      <c r="B31" s="54">
        <v>862</v>
      </c>
      <c r="C31" s="21">
        <v>824</v>
      </c>
      <c r="D31" s="21">
        <v>630</v>
      </c>
      <c r="E31" s="48">
        <v>0.7645631067961165</v>
      </c>
      <c r="F31" s="21">
        <v>331</v>
      </c>
      <c r="G31" s="48">
        <v>0.40169902912621358</v>
      </c>
      <c r="H31">
        <v>626</v>
      </c>
      <c r="I31" s="46">
        <v>0.72621809744779586</v>
      </c>
      <c r="J31">
        <v>257</v>
      </c>
      <c r="K31" s="46">
        <v>0.41054313099041534</v>
      </c>
      <c r="L31" s="63">
        <v>45</v>
      </c>
      <c r="M31" s="64">
        <v>40</v>
      </c>
      <c r="N31" s="64">
        <v>19</v>
      </c>
      <c r="O31" s="65">
        <v>0.47499999999999998</v>
      </c>
      <c r="P31" s="64">
        <v>8</v>
      </c>
      <c r="Q31" s="65">
        <v>0.2</v>
      </c>
      <c r="R31" s="66">
        <v>28</v>
      </c>
      <c r="S31" s="67">
        <v>0.62222222222222223</v>
      </c>
      <c r="T31" s="66">
        <v>6</v>
      </c>
      <c r="U31" s="67">
        <v>0.21428571428571427</v>
      </c>
      <c r="V31" s="14">
        <v>907</v>
      </c>
      <c r="W31">
        <v>864</v>
      </c>
      <c r="X31">
        <v>649</v>
      </c>
      <c r="Y31" s="37">
        <v>0.75115740740740744</v>
      </c>
      <c r="Z31">
        <v>339</v>
      </c>
      <c r="AA31" s="43">
        <v>0.3923611111111111</v>
      </c>
      <c r="AB31">
        <v>654</v>
      </c>
      <c r="AC31" s="43">
        <v>0.72105843439911799</v>
      </c>
      <c r="AD31">
        <v>263</v>
      </c>
      <c r="AE31" s="43">
        <v>0.40214067278287463</v>
      </c>
    </row>
    <row r="32" spans="1:31" x14ac:dyDescent="0.35">
      <c r="A32" s="30" t="s">
        <v>60</v>
      </c>
      <c r="B32" s="53">
        <v>4176</v>
      </c>
      <c r="C32" s="31">
        <v>4160</v>
      </c>
      <c r="D32" s="31">
        <v>3376</v>
      </c>
      <c r="E32" s="49">
        <v>0.81153846153846154</v>
      </c>
      <c r="F32" s="31">
        <v>1772</v>
      </c>
      <c r="G32" s="49">
        <v>0.42596153846153845</v>
      </c>
      <c r="H32" s="10">
        <v>2297</v>
      </c>
      <c r="I32" s="47">
        <v>0.55004789272030652</v>
      </c>
      <c r="J32" s="10">
        <v>582</v>
      </c>
      <c r="K32" s="47">
        <v>0.25337396604266432</v>
      </c>
      <c r="L32" s="68">
        <v>405</v>
      </c>
      <c r="M32" s="69">
        <v>398</v>
      </c>
      <c r="N32" s="69">
        <v>163</v>
      </c>
      <c r="O32" s="111">
        <v>0.40954773869346733</v>
      </c>
      <c r="P32" s="69">
        <v>54</v>
      </c>
      <c r="Q32" s="111">
        <v>0.135678391959799</v>
      </c>
      <c r="R32" s="61">
        <v>182</v>
      </c>
      <c r="S32" s="70">
        <v>0.44938271604938274</v>
      </c>
      <c r="T32" s="61">
        <v>32</v>
      </c>
      <c r="U32" s="70">
        <v>0.17582417582417584</v>
      </c>
      <c r="V32" s="55">
        <v>4581</v>
      </c>
      <c r="W32" s="10">
        <v>4558</v>
      </c>
      <c r="X32" s="10">
        <v>3539</v>
      </c>
      <c r="Y32" s="38">
        <v>0.77643703378674855</v>
      </c>
      <c r="Z32" s="10">
        <v>1826</v>
      </c>
      <c r="AA32" s="44">
        <v>0.40061430451952612</v>
      </c>
      <c r="AB32" s="10">
        <v>2479</v>
      </c>
      <c r="AC32" s="44">
        <v>0.54114822091246451</v>
      </c>
      <c r="AD32" s="10">
        <v>614</v>
      </c>
      <c r="AE32" s="44">
        <v>0.24768051633723276</v>
      </c>
    </row>
    <row r="33" spans="1:31" x14ac:dyDescent="0.35">
      <c r="A33" s="21"/>
      <c r="B33" s="21"/>
      <c r="C33" s="21"/>
      <c r="D33" s="21"/>
      <c r="F33" s="21"/>
      <c r="L33" s="23"/>
      <c r="M33" s="23"/>
      <c r="N33" s="23"/>
      <c r="P33" s="23"/>
    </row>
    <row r="34" spans="1:31" x14ac:dyDescent="0.35">
      <c r="A34" s="26" t="s">
        <v>93</v>
      </c>
      <c r="B34" s="21"/>
      <c r="C34" s="21"/>
      <c r="D34" s="21"/>
      <c r="E34" s="22"/>
      <c r="F34" s="21"/>
      <c r="G34" s="22"/>
      <c r="L34" s="23"/>
      <c r="M34" s="23"/>
      <c r="N34" s="23"/>
      <c r="O34" s="22"/>
      <c r="P34" s="23"/>
      <c r="Q34" s="22"/>
      <c r="Y34" s="7"/>
      <c r="AA34" s="7"/>
      <c r="AC34" s="7"/>
      <c r="AE34" s="7"/>
    </row>
    <row r="35" spans="1:31" x14ac:dyDescent="0.35">
      <c r="A35" s="21" t="s">
        <v>135</v>
      </c>
      <c r="B35" s="21"/>
      <c r="C35" s="21"/>
      <c r="D35" s="21"/>
      <c r="E35" s="22"/>
      <c r="F35" s="21"/>
      <c r="G35" s="22"/>
      <c r="L35" s="23"/>
      <c r="M35" s="23"/>
      <c r="N35" s="23"/>
      <c r="O35" s="22"/>
      <c r="P35" s="23"/>
      <c r="Q35" s="22"/>
      <c r="Y35" s="7"/>
      <c r="AA35" s="7"/>
      <c r="AC35" s="7"/>
      <c r="AE35" s="7"/>
    </row>
    <row r="36" spans="1:31" x14ac:dyDescent="0.35">
      <c r="A36" t="s">
        <v>97</v>
      </c>
      <c r="Y36" s="7"/>
      <c r="AA36" s="7"/>
      <c r="AC36" s="7"/>
      <c r="AE36" s="7"/>
    </row>
    <row r="37" spans="1:31" x14ac:dyDescent="0.35">
      <c r="A37" t="s">
        <v>94</v>
      </c>
      <c r="Y37" s="7"/>
      <c r="AA37" s="7"/>
      <c r="AC37" s="7"/>
      <c r="AE37" s="7"/>
    </row>
    <row r="38" spans="1:31" x14ac:dyDescent="0.35">
      <c r="A38" s="2"/>
      <c r="B38" s="125" t="s">
        <v>25</v>
      </c>
      <c r="C38" s="118"/>
      <c r="D38" s="127" t="s">
        <v>80</v>
      </c>
      <c r="E38" s="127"/>
      <c r="F38" s="100"/>
      <c r="Y38" s="7"/>
      <c r="AA38" s="7"/>
      <c r="AC38" s="7"/>
      <c r="AE38" s="7"/>
    </row>
    <row r="39" spans="1:31" x14ac:dyDescent="0.35">
      <c r="A39" s="9"/>
      <c r="B39" s="52" t="s">
        <v>92</v>
      </c>
      <c r="C39" s="45" t="s">
        <v>63</v>
      </c>
      <c r="D39" s="90" t="s">
        <v>92</v>
      </c>
      <c r="E39" s="99" t="s">
        <v>79</v>
      </c>
      <c r="F39" s="100"/>
      <c r="Y39" s="7"/>
      <c r="AA39" s="7"/>
      <c r="AC39" s="7"/>
      <c r="AE39" s="7"/>
    </row>
    <row r="40" spans="1:31" x14ac:dyDescent="0.35">
      <c r="A40" s="5" t="s">
        <v>64</v>
      </c>
      <c r="B40" s="5">
        <v>4458</v>
      </c>
      <c r="C40" s="14">
        <v>1</v>
      </c>
      <c r="D40" s="66">
        <v>262</v>
      </c>
      <c r="E40" s="85">
        <v>1</v>
      </c>
      <c r="F40" s="5"/>
      <c r="Y40" s="7"/>
      <c r="AA40" s="7"/>
      <c r="AC40" s="7"/>
      <c r="AE40" s="7"/>
    </row>
    <row r="41" spans="1:31" x14ac:dyDescent="0.35">
      <c r="A41" s="5" t="s">
        <v>65</v>
      </c>
      <c r="B41" s="5">
        <v>2650</v>
      </c>
      <c r="C41" s="14">
        <v>2</v>
      </c>
      <c r="D41" s="66">
        <v>57</v>
      </c>
      <c r="E41" s="85">
        <v>6</v>
      </c>
      <c r="F41" s="5"/>
      <c r="Y41" s="7"/>
      <c r="AA41" s="7"/>
      <c r="AC41" s="7"/>
      <c r="AE41" s="7"/>
    </row>
    <row r="42" spans="1:31" x14ac:dyDescent="0.35">
      <c r="A42" s="5" t="s">
        <v>66</v>
      </c>
      <c r="B42" s="5">
        <v>2470</v>
      </c>
      <c r="C42" s="14">
        <v>3</v>
      </c>
      <c r="D42" s="66">
        <v>90</v>
      </c>
      <c r="E42" s="85">
        <v>4</v>
      </c>
      <c r="F42" s="5"/>
      <c r="Y42" s="7"/>
      <c r="AA42" s="7"/>
      <c r="AC42" s="7"/>
      <c r="AE42" s="7"/>
    </row>
    <row r="43" spans="1:31" x14ac:dyDescent="0.35">
      <c r="A43" s="5" t="s">
        <v>67</v>
      </c>
      <c r="B43" s="5">
        <v>1562</v>
      </c>
      <c r="C43" s="14">
        <v>4</v>
      </c>
      <c r="D43" s="66">
        <v>74</v>
      </c>
      <c r="E43" s="85">
        <v>5</v>
      </c>
      <c r="F43" s="5"/>
      <c r="Y43" s="7"/>
      <c r="AA43" s="7"/>
      <c r="AC43" s="7"/>
      <c r="AE43" s="7"/>
    </row>
    <row r="44" spans="1:31" x14ac:dyDescent="0.35">
      <c r="A44" s="5" t="s">
        <v>68</v>
      </c>
      <c r="B44" s="5">
        <v>1361</v>
      </c>
      <c r="C44" s="14">
        <v>5</v>
      </c>
      <c r="D44" s="66">
        <v>155</v>
      </c>
      <c r="E44" s="85">
        <v>3</v>
      </c>
      <c r="F44" s="5"/>
      <c r="Y44" s="7"/>
      <c r="AA44" s="7"/>
      <c r="AC44" s="7"/>
      <c r="AE44" s="7"/>
    </row>
    <row r="45" spans="1:31" x14ac:dyDescent="0.35">
      <c r="A45" s="5" t="s">
        <v>69</v>
      </c>
      <c r="B45" s="5">
        <v>1347</v>
      </c>
      <c r="C45" s="14">
        <v>6</v>
      </c>
      <c r="D45" s="66">
        <v>169</v>
      </c>
      <c r="E45" s="85">
        <v>2</v>
      </c>
      <c r="F45" s="5"/>
      <c r="Y45" s="7"/>
      <c r="AA45" s="7"/>
      <c r="AC45" s="7"/>
      <c r="AE45" s="7"/>
    </row>
    <row r="46" spans="1:31" x14ac:dyDescent="0.35">
      <c r="A46" s="5" t="s">
        <v>70</v>
      </c>
      <c r="B46" s="5">
        <v>1136</v>
      </c>
      <c r="C46" s="14">
        <v>7</v>
      </c>
      <c r="D46" s="66">
        <v>45</v>
      </c>
      <c r="E46" s="85">
        <v>7</v>
      </c>
      <c r="F46" s="5"/>
      <c r="Y46" s="7"/>
      <c r="AA46" s="7"/>
      <c r="AC46" s="7"/>
      <c r="AE46" s="7"/>
    </row>
    <row r="47" spans="1:31" x14ac:dyDescent="0.35">
      <c r="A47" s="5" t="s">
        <v>71</v>
      </c>
      <c r="B47" s="5">
        <v>706</v>
      </c>
      <c r="C47" s="14">
        <v>8</v>
      </c>
      <c r="D47" s="66">
        <v>9</v>
      </c>
      <c r="E47" s="85">
        <v>21</v>
      </c>
      <c r="F47" s="5"/>
      <c r="Y47" s="7"/>
      <c r="AA47" s="7"/>
      <c r="AC47" s="7"/>
      <c r="AE47" s="7"/>
    </row>
    <row r="48" spans="1:31" x14ac:dyDescent="0.35">
      <c r="A48" s="5" t="s">
        <v>72</v>
      </c>
      <c r="B48" s="5">
        <v>481</v>
      </c>
      <c r="C48" s="14">
        <v>9</v>
      </c>
      <c r="D48" s="66">
        <v>41</v>
      </c>
      <c r="E48" s="85">
        <v>8</v>
      </c>
      <c r="F48" s="5"/>
      <c r="Y48" s="7"/>
      <c r="AA48" s="7"/>
      <c r="AC48" s="7"/>
      <c r="AE48" s="7"/>
    </row>
    <row r="49" spans="1:31" x14ac:dyDescent="0.35">
      <c r="A49" s="5" t="s">
        <v>73</v>
      </c>
      <c r="B49" s="5">
        <v>451</v>
      </c>
      <c r="C49" s="14">
        <v>10</v>
      </c>
      <c r="D49" s="66">
        <v>14</v>
      </c>
      <c r="E49" s="85">
        <v>16</v>
      </c>
      <c r="F49" s="5"/>
      <c r="Y49" s="7"/>
      <c r="AA49" s="7"/>
      <c r="AC49" s="7"/>
      <c r="AE49" s="7"/>
    </row>
    <row r="50" spans="1:31" x14ac:dyDescent="0.35">
      <c r="A50" s="5" t="s">
        <v>74</v>
      </c>
      <c r="B50" s="5">
        <v>376</v>
      </c>
      <c r="C50" s="14">
        <v>11</v>
      </c>
      <c r="D50" s="66">
        <v>17</v>
      </c>
      <c r="E50" s="85">
        <v>15</v>
      </c>
      <c r="F50" s="5"/>
      <c r="Y50" s="7"/>
      <c r="AA50" s="7"/>
      <c r="AC50" s="7"/>
      <c r="AE50" s="7"/>
    </row>
    <row r="51" spans="1:31" x14ac:dyDescent="0.35">
      <c r="A51" s="5" t="s">
        <v>75</v>
      </c>
      <c r="B51" s="5">
        <v>333</v>
      </c>
      <c r="C51" s="14">
        <v>12</v>
      </c>
      <c r="D51" s="66">
        <v>37</v>
      </c>
      <c r="E51" s="85">
        <v>9</v>
      </c>
      <c r="F51" s="5"/>
      <c r="Y51" s="7"/>
      <c r="AA51" s="7"/>
      <c r="AC51" s="7"/>
      <c r="AE51" s="7"/>
    </row>
    <row r="52" spans="1:31" x14ac:dyDescent="0.35">
      <c r="A52" s="5" t="s">
        <v>76</v>
      </c>
      <c r="B52" s="5">
        <v>241</v>
      </c>
      <c r="C52" s="14">
        <v>13</v>
      </c>
      <c r="D52" s="66">
        <v>20</v>
      </c>
      <c r="E52" s="85">
        <v>13</v>
      </c>
      <c r="F52" s="5"/>
      <c r="Y52" s="7"/>
      <c r="AA52" s="7"/>
      <c r="AC52" s="7"/>
      <c r="AE52" s="7"/>
    </row>
    <row r="53" spans="1:31" x14ac:dyDescent="0.35">
      <c r="A53" s="5" t="s">
        <v>77</v>
      </c>
      <c r="B53" s="5">
        <v>201</v>
      </c>
      <c r="C53" s="14">
        <v>14</v>
      </c>
      <c r="D53" s="66">
        <v>23</v>
      </c>
      <c r="E53" s="85">
        <v>11</v>
      </c>
      <c r="F53" s="5"/>
      <c r="Y53" s="7"/>
      <c r="AA53" s="7"/>
      <c r="AC53" s="7"/>
      <c r="AE53" s="7"/>
    </row>
    <row r="54" spans="1:31" x14ac:dyDescent="0.35">
      <c r="A54" s="9" t="s">
        <v>78</v>
      </c>
      <c r="B54" s="9">
        <v>172</v>
      </c>
      <c r="C54" s="55">
        <v>15</v>
      </c>
      <c r="D54" s="61">
        <v>37</v>
      </c>
      <c r="E54" s="88">
        <v>10</v>
      </c>
      <c r="F54" s="5"/>
      <c r="Y54" s="7"/>
      <c r="AA54" s="7"/>
      <c r="AC54" s="7"/>
      <c r="AE54" s="7"/>
    </row>
    <row r="55" spans="1:31" x14ac:dyDescent="0.35">
      <c r="Y55" s="7"/>
      <c r="AA55" s="7"/>
      <c r="AC55" s="7"/>
      <c r="AE55" s="7"/>
    </row>
    <row r="56" spans="1:31" x14ac:dyDescent="0.35">
      <c r="A56" s="1" t="s">
        <v>131</v>
      </c>
    </row>
    <row r="57" spans="1:31" x14ac:dyDescent="0.35">
      <c r="A57" t="s">
        <v>133</v>
      </c>
    </row>
    <row r="58" spans="1:31" x14ac:dyDescent="0.35">
      <c r="A58" s="101" t="s">
        <v>134</v>
      </c>
      <c r="B58" s="101" t="s">
        <v>98</v>
      </c>
    </row>
    <row r="59" spans="1:31" x14ac:dyDescent="0.35">
      <c r="A59" s="5" t="s">
        <v>64</v>
      </c>
      <c r="B59" s="14" t="s">
        <v>99</v>
      </c>
    </row>
    <row r="60" spans="1:31" x14ac:dyDescent="0.35">
      <c r="A60" s="5" t="s">
        <v>65</v>
      </c>
      <c r="B60" s="14" t="s">
        <v>99</v>
      </c>
    </row>
    <row r="61" spans="1:31" x14ac:dyDescent="0.35">
      <c r="A61" s="5" t="s">
        <v>66</v>
      </c>
      <c r="B61" s="14" t="s">
        <v>99</v>
      </c>
    </row>
    <row r="62" spans="1:31" x14ac:dyDescent="0.35">
      <c r="A62" s="5" t="s">
        <v>67</v>
      </c>
      <c r="B62" s="14" t="s">
        <v>99</v>
      </c>
    </row>
    <row r="63" spans="1:31" x14ac:dyDescent="0.35">
      <c r="A63" s="5" t="s">
        <v>68</v>
      </c>
      <c r="B63" s="14" t="s">
        <v>100</v>
      </c>
    </row>
    <row r="64" spans="1:31" x14ac:dyDescent="0.35">
      <c r="A64" s="5" t="s">
        <v>69</v>
      </c>
      <c r="B64" s="14" t="s">
        <v>100</v>
      </c>
    </row>
    <row r="65" spans="1:17" x14ac:dyDescent="0.35">
      <c r="A65" s="5" t="s">
        <v>70</v>
      </c>
      <c r="B65" s="14" t="s">
        <v>99</v>
      </c>
    </row>
    <row r="66" spans="1:17" x14ac:dyDescent="0.35">
      <c r="A66" s="5" t="s">
        <v>71</v>
      </c>
      <c r="B66" s="14" t="s">
        <v>99</v>
      </c>
    </row>
    <row r="67" spans="1:17" x14ac:dyDescent="0.35">
      <c r="A67" s="5" t="s">
        <v>72</v>
      </c>
      <c r="B67" s="14" t="s">
        <v>100</v>
      </c>
    </row>
    <row r="68" spans="1:17" x14ac:dyDescent="0.35">
      <c r="A68" s="5" t="s">
        <v>73</v>
      </c>
      <c r="B68" s="14" t="s">
        <v>100</v>
      </c>
    </row>
    <row r="69" spans="1:17" x14ac:dyDescent="0.35">
      <c r="A69" s="5" t="s">
        <v>74</v>
      </c>
      <c r="B69" s="14" t="s">
        <v>99</v>
      </c>
    </row>
    <row r="70" spans="1:17" x14ac:dyDescent="0.35">
      <c r="A70" s="5" t="s">
        <v>75</v>
      </c>
      <c r="B70" s="14" t="s">
        <v>100</v>
      </c>
    </row>
    <row r="71" spans="1:17" x14ac:dyDescent="0.35">
      <c r="A71" s="5" t="s">
        <v>76</v>
      </c>
      <c r="B71" s="14" t="s">
        <v>100</v>
      </c>
    </row>
    <row r="72" spans="1:17" x14ac:dyDescent="0.35">
      <c r="A72" s="5" t="s">
        <v>77</v>
      </c>
      <c r="B72" s="14" t="s">
        <v>100</v>
      </c>
    </row>
    <row r="73" spans="1:17" x14ac:dyDescent="0.35">
      <c r="A73" s="9" t="s">
        <v>78</v>
      </c>
      <c r="B73" s="55" t="s">
        <v>100</v>
      </c>
    </row>
    <row r="75" spans="1:17" x14ac:dyDescent="0.35">
      <c r="A75" s="1" t="s">
        <v>132</v>
      </c>
    </row>
    <row r="76" spans="1:17" x14ac:dyDescent="0.35">
      <c r="A76" t="s">
        <v>96</v>
      </c>
    </row>
    <row r="77" spans="1:17" x14ac:dyDescent="0.35">
      <c r="A77" t="s">
        <v>94</v>
      </c>
    </row>
    <row r="78" spans="1:17" x14ac:dyDescent="0.35">
      <c r="A78" t="s">
        <v>126</v>
      </c>
    </row>
    <row r="79" spans="1:17" x14ac:dyDescent="0.35">
      <c r="A79" s="2"/>
      <c r="B79" s="125" t="s">
        <v>25</v>
      </c>
      <c r="C79" s="117"/>
      <c r="D79" s="118"/>
      <c r="E79" s="126" t="s">
        <v>62</v>
      </c>
      <c r="F79" s="127"/>
      <c r="G79" s="128"/>
      <c r="H79" s="117" t="s">
        <v>81</v>
      </c>
      <c r="I79" s="117"/>
      <c r="J79" s="118"/>
    </row>
    <row r="80" spans="1:17" x14ac:dyDescent="0.35">
      <c r="A80" s="30"/>
      <c r="B80" s="74" t="s">
        <v>95</v>
      </c>
      <c r="C80" s="75" t="s">
        <v>99</v>
      </c>
      <c r="D80" s="76" t="s">
        <v>100</v>
      </c>
      <c r="E80" s="82" t="s">
        <v>95</v>
      </c>
      <c r="F80" s="83" t="s">
        <v>99</v>
      </c>
      <c r="G80" s="84" t="s">
        <v>100</v>
      </c>
      <c r="H80" s="75" t="s">
        <v>95</v>
      </c>
      <c r="I80" s="75" t="s">
        <v>99</v>
      </c>
      <c r="J80" s="76" t="s">
        <v>100</v>
      </c>
      <c r="K80" s="21"/>
      <c r="L80" s="21"/>
      <c r="M80" s="21"/>
      <c r="N80" s="21"/>
      <c r="O80" s="21"/>
      <c r="P80" s="21"/>
      <c r="Q80" s="21"/>
    </row>
    <row r="81" spans="1:35" x14ac:dyDescent="0.35">
      <c r="A81" s="27" t="s">
        <v>39</v>
      </c>
      <c r="B81" s="27">
        <v>1183</v>
      </c>
      <c r="C81" s="21">
        <v>695</v>
      </c>
      <c r="D81" s="72">
        <v>481</v>
      </c>
      <c r="E81" s="85">
        <v>49</v>
      </c>
      <c r="F81" s="86">
        <v>23</v>
      </c>
      <c r="G81" s="87">
        <v>29</v>
      </c>
      <c r="H81" s="21">
        <f>B81+E81</f>
        <v>1232</v>
      </c>
      <c r="I81" s="21">
        <f>C81+F81</f>
        <v>718</v>
      </c>
      <c r="J81" s="72">
        <f>D81+G81</f>
        <v>510</v>
      </c>
      <c r="K81" s="21"/>
      <c r="L81" s="21"/>
      <c r="M81" s="21"/>
      <c r="N81" s="21"/>
      <c r="O81" s="21"/>
      <c r="P81" s="21"/>
      <c r="Q81" s="21"/>
    </row>
    <row r="82" spans="1:35" x14ac:dyDescent="0.35">
      <c r="A82" s="27" t="s">
        <v>40</v>
      </c>
      <c r="B82" s="27">
        <v>6791</v>
      </c>
      <c r="C82" s="21">
        <v>3927</v>
      </c>
      <c r="D82" s="72">
        <v>3288</v>
      </c>
      <c r="E82" s="85">
        <v>613</v>
      </c>
      <c r="F82" s="86">
        <v>307</v>
      </c>
      <c r="G82" s="87">
        <v>379</v>
      </c>
      <c r="H82" s="21">
        <f t="shared" ref="H82:H102" si="0">B82+E82</f>
        <v>7404</v>
      </c>
      <c r="I82" s="21">
        <f t="shared" ref="I82:I95" si="1">C82+F82</f>
        <v>4234</v>
      </c>
      <c r="J82" s="72">
        <f t="shared" ref="J82:J95" si="2">D82+G82</f>
        <v>3667</v>
      </c>
      <c r="K82" s="21"/>
      <c r="L82" s="21"/>
      <c r="M82" s="21"/>
      <c r="N82" s="21"/>
      <c r="O82" s="21"/>
      <c r="P82" s="21"/>
      <c r="Q82" s="21"/>
    </row>
    <row r="83" spans="1:35" x14ac:dyDescent="0.35">
      <c r="A83" s="27" t="s">
        <v>41</v>
      </c>
      <c r="B83" s="27">
        <v>6842</v>
      </c>
      <c r="C83" s="21">
        <v>4184</v>
      </c>
      <c r="D83" s="72">
        <v>1877</v>
      </c>
      <c r="E83" s="85">
        <v>367</v>
      </c>
      <c r="F83" s="86">
        <v>178</v>
      </c>
      <c r="G83" s="87">
        <v>165</v>
      </c>
      <c r="H83" s="21">
        <f t="shared" si="0"/>
        <v>7209</v>
      </c>
      <c r="I83" s="21">
        <f t="shared" si="1"/>
        <v>4362</v>
      </c>
      <c r="J83" s="72">
        <f t="shared" si="2"/>
        <v>2042</v>
      </c>
      <c r="K83" s="21"/>
      <c r="L83" s="21"/>
      <c r="M83" s="21"/>
      <c r="N83" s="21"/>
      <c r="O83" s="21"/>
      <c r="P83" s="21"/>
      <c r="Q83" s="21"/>
    </row>
    <row r="84" spans="1:35" x14ac:dyDescent="0.35">
      <c r="A84" s="27" t="s">
        <v>42</v>
      </c>
      <c r="B84" s="27">
        <v>127</v>
      </c>
      <c r="C84" s="21">
        <v>112</v>
      </c>
      <c r="D84" s="72">
        <v>3</v>
      </c>
      <c r="E84" s="85">
        <v>1</v>
      </c>
      <c r="F84" s="86">
        <v>0</v>
      </c>
      <c r="G84" s="87">
        <v>0</v>
      </c>
      <c r="H84" s="21">
        <f t="shared" si="0"/>
        <v>128</v>
      </c>
      <c r="I84" s="21">
        <f t="shared" si="1"/>
        <v>112</v>
      </c>
      <c r="J84" s="72">
        <f t="shared" si="2"/>
        <v>3</v>
      </c>
      <c r="K84" s="21"/>
      <c r="L84" s="21"/>
      <c r="M84" s="21"/>
      <c r="N84" s="21"/>
      <c r="O84" s="21"/>
      <c r="P84" s="21"/>
      <c r="Q84" s="21"/>
    </row>
    <row r="85" spans="1:35" x14ac:dyDescent="0.35">
      <c r="A85" s="27" t="s">
        <v>43</v>
      </c>
      <c r="B85" s="27">
        <v>292</v>
      </c>
      <c r="C85" s="21">
        <v>214</v>
      </c>
      <c r="D85" s="72">
        <v>76</v>
      </c>
      <c r="E85" s="85">
        <v>38</v>
      </c>
      <c r="F85" s="86">
        <v>17</v>
      </c>
      <c r="G85" s="87">
        <v>8</v>
      </c>
      <c r="H85" s="21">
        <f t="shared" si="0"/>
        <v>330</v>
      </c>
      <c r="I85" s="21">
        <f t="shared" si="1"/>
        <v>231</v>
      </c>
      <c r="J85" s="72">
        <f t="shared" si="2"/>
        <v>84</v>
      </c>
      <c r="K85" s="21"/>
      <c r="L85" s="21"/>
      <c r="M85" s="21"/>
      <c r="N85" s="21"/>
      <c r="O85" s="21"/>
      <c r="P85" s="21"/>
      <c r="Q85" s="21"/>
    </row>
    <row r="86" spans="1:35" x14ac:dyDescent="0.35">
      <c r="A86" s="27" t="s">
        <v>44</v>
      </c>
      <c r="B86" s="27">
        <v>458</v>
      </c>
      <c r="C86" s="21">
        <v>396</v>
      </c>
      <c r="D86" s="72">
        <v>3</v>
      </c>
      <c r="E86" s="85">
        <v>3</v>
      </c>
      <c r="F86" s="86">
        <v>1</v>
      </c>
      <c r="G86" s="87">
        <v>0</v>
      </c>
      <c r="H86" s="21">
        <f t="shared" si="0"/>
        <v>461</v>
      </c>
      <c r="I86" s="21">
        <f t="shared" si="1"/>
        <v>397</v>
      </c>
      <c r="J86" s="72">
        <f t="shared" si="2"/>
        <v>3</v>
      </c>
      <c r="K86" s="21"/>
      <c r="L86" s="21"/>
      <c r="M86" s="21"/>
      <c r="N86" s="21"/>
      <c r="O86" s="21"/>
      <c r="P86" s="21"/>
      <c r="Q86" s="21"/>
    </row>
    <row r="87" spans="1:35" x14ac:dyDescent="0.35">
      <c r="A87" s="27" t="s">
        <v>45</v>
      </c>
      <c r="B87" s="27">
        <v>144</v>
      </c>
      <c r="C87" s="21">
        <v>137</v>
      </c>
      <c r="D87" s="72">
        <v>0</v>
      </c>
      <c r="E87" s="85">
        <v>1</v>
      </c>
      <c r="F87" s="86">
        <v>1</v>
      </c>
      <c r="G87" s="87">
        <v>0</v>
      </c>
      <c r="H87" s="21">
        <f t="shared" si="0"/>
        <v>145</v>
      </c>
      <c r="I87" s="21">
        <f t="shared" si="1"/>
        <v>138</v>
      </c>
      <c r="J87" s="72">
        <f t="shared" si="2"/>
        <v>0</v>
      </c>
      <c r="K87" s="21"/>
      <c r="L87" s="21"/>
      <c r="M87" s="21"/>
      <c r="N87" s="21"/>
      <c r="O87" s="21"/>
      <c r="P87" s="21"/>
      <c r="Q87" s="21"/>
    </row>
    <row r="88" spans="1:35" x14ac:dyDescent="0.35">
      <c r="A88" s="27" t="s">
        <v>46</v>
      </c>
      <c r="B88" s="27">
        <v>440</v>
      </c>
      <c r="C88" s="21">
        <v>328</v>
      </c>
      <c r="D88" s="72">
        <v>49</v>
      </c>
      <c r="E88" s="85">
        <v>23</v>
      </c>
      <c r="F88" s="86">
        <v>16</v>
      </c>
      <c r="G88" s="87">
        <v>3</v>
      </c>
      <c r="H88" s="21">
        <f t="shared" si="0"/>
        <v>463</v>
      </c>
      <c r="I88" s="21">
        <f t="shared" si="1"/>
        <v>344</v>
      </c>
      <c r="J88" s="72">
        <f t="shared" si="2"/>
        <v>52</v>
      </c>
      <c r="K88" s="21"/>
      <c r="L88" s="21"/>
      <c r="M88" s="21"/>
      <c r="N88" s="21"/>
      <c r="O88" s="21"/>
      <c r="P88" s="21"/>
      <c r="Q88" s="21"/>
    </row>
    <row r="89" spans="1:35" x14ac:dyDescent="0.35">
      <c r="A89" s="27" t="s">
        <v>47</v>
      </c>
      <c r="B89" s="27">
        <v>492</v>
      </c>
      <c r="C89" s="21">
        <v>409</v>
      </c>
      <c r="D89" s="72">
        <v>9</v>
      </c>
      <c r="E89" s="85">
        <v>3</v>
      </c>
      <c r="F89" s="86">
        <v>1</v>
      </c>
      <c r="G89" s="87">
        <v>0</v>
      </c>
      <c r="H89" s="21">
        <f t="shared" si="0"/>
        <v>495</v>
      </c>
      <c r="I89" s="21">
        <f t="shared" si="1"/>
        <v>410</v>
      </c>
      <c r="J89" s="72">
        <f t="shared" si="2"/>
        <v>9</v>
      </c>
      <c r="K89" s="21"/>
      <c r="L89" s="21"/>
      <c r="M89" s="21"/>
      <c r="N89" s="21"/>
      <c r="O89" s="21"/>
      <c r="P89" s="21"/>
      <c r="Q89" s="21"/>
    </row>
    <row r="90" spans="1:35" x14ac:dyDescent="0.35">
      <c r="A90" s="27" t="s">
        <v>48</v>
      </c>
      <c r="B90" s="27">
        <v>186</v>
      </c>
      <c r="C90" s="21">
        <v>170</v>
      </c>
      <c r="D90" s="72">
        <v>4</v>
      </c>
      <c r="E90" s="85">
        <v>4</v>
      </c>
      <c r="F90" s="86">
        <v>4</v>
      </c>
      <c r="G90" s="87">
        <v>0</v>
      </c>
      <c r="H90" s="21">
        <f t="shared" si="0"/>
        <v>190</v>
      </c>
      <c r="I90" s="21">
        <f t="shared" si="1"/>
        <v>174</v>
      </c>
      <c r="J90" s="72">
        <f t="shared" si="2"/>
        <v>4</v>
      </c>
      <c r="K90" s="21"/>
      <c r="L90" s="21"/>
      <c r="M90" s="21"/>
      <c r="N90" s="21"/>
      <c r="O90" s="21"/>
      <c r="P90" s="21"/>
      <c r="Q90" s="21"/>
    </row>
    <row r="91" spans="1:35" x14ac:dyDescent="0.35">
      <c r="A91" s="27" t="s">
        <v>49</v>
      </c>
      <c r="B91" s="27">
        <v>736</v>
      </c>
      <c r="C91" s="21">
        <v>693</v>
      </c>
      <c r="D91" s="72">
        <v>31</v>
      </c>
      <c r="E91" s="85">
        <v>13</v>
      </c>
      <c r="F91" s="86">
        <v>10</v>
      </c>
      <c r="G91" s="87">
        <v>3</v>
      </c>
      <c r="H91" s="21">
        <f t="shared" si="0"/>
        <v>749</v>
      </c>
      <c r="I91" s="21">
        <f t="shared" si="1"/>
        <v>703</v>
      </c>
      <c r="J91" s="72">
        <f t="shared" si="2"/>
        <v>34</v>
      </c>
      <c r="K91" s="21"/>
      <c r="L91" s="21"/>
      <c r="M91" s="21"/>
      <c r="N91" s="21"/>
      <c r="O91" s="21"/>
      <c r="P91" s="21"/>
      <c r="Q91" s="21"/>
    </row>
    <row r="92" spans="1:35" x14ac:dyDescent="0.35">
      <c r="A92" s="27" t="s">
        <v>50</v>
      </c>
      <c r="B92" s="27">
        <v>894</v>
      </c>
      <c r="C92" s="21">
        <v>740</v>
      </c>
      <c r="D92" s="72">
        <v>106</v>
      </c>
      <c r="E92" s="85">
        <v>23</v>
      </c>
      <c r="F92" s="86">
        <v>21</v>
      </c>
      <c r="G92" s="87">
        <v>4</v>
      </c>
      <c r="H92" s="21">
        <f t="shared" si="0"/>
        <v>917</v>
      </c>
      <c r="I92" s="21">
        <f t="shared" si="1"/>
        <v>761</v>
      </c>
      <c r="J92" s="72">
        <f t="shared" si="2"/>
        <v>110</v>
      </c>
      <c r="K92" s="21"/>
      <c r="L92" s="21"/>
      <c r="M92" s="21"/>
      <c r="N92" s="21"/>
      <c r="O92" s="21"/>
      <c r="P92" s="21"/>
      <c r="Q92" s="21"/>
    </row>
    <row r="93" spans="1:35" x14ac:dyDescent="0.35">
      <c r="A93" s="27" t="s">
        <v>51</v>
      </c>
      <c r="B93" s="27">
        <v>3429</v>
      </c>
      <c r="C93" s="21">
        <v>2093</v>
      </c>
      <c r="D93" s="72">
        <v>551</v>
      </c>
      <c r="E93" s="85">
        <v>112</v>
      </c>
      <c r="F93" s="86">
        <v>60</v>
      </c>
      <c r="G93" s="87">
        <v>29</v>
      </c>
      <c r="H93" s="21">
        <f t="shared" si="0"/>
        <v>3541</v>
      </c>
      <c r="I93" s="21">
        <f t="shared" si="1"/>
        <v>2153</v>
      </c>
      <c r="J93" s="72">
        <f t="shared" si="2"/>
        <v>580</v>
      </c>
      <c r="K93" s="21"/>
      <c r="L93" s="21"/>
      <c r="M93" s="21"/>
      <c r="N93" s="21"/>
      <c r="O93" s="21"/>
      <c r="P93" s="21"/>
      <c r="Q93" s="21"/>
    </row>
    <row r="94" spans="1:35" x14ac:dyDescent="0.35">
      <c r="A94" s="27" t="s">
        <v>52</v>
      </c>
      <c r="B94" s="27">
        <v>91</v>
      </c>
      <c r="C94" s="21">
        <v>73</v>
      </c>
      <c r="D94" s="72">
        <v>12</v>
      </c>
      <c r="E94" s="85">
        <v>4</v>
      </c>
      <c r="F94" s="86">
        <v>2</v>
      </c>
      <c r="G94" s="87">
        <v>1</v>
      </c>
      <c r="H94" s="21">
        <f t="shared" si="0"/>
        <v>95</v>
      </c>
      <c r="I94" s="21">
        <f t="shared" si="1"/>
        <v>75</v>
      </c>
      <c r="J94" s="72">
        <f t="shared" si="2"/>
        <v>13</v>
      </c>
      <c r="K94" s="21"/>
      <c r="L94" s="21"/>
      <c r="M94" s="21"/>
      <c r="N94" s="21"/>
      <c r="O94" s="21"/>
      <c r="P94" s="21"/>
      <c r="Q94" s="21"/>
    </row>
    <row r="95" spans="1:35" x14ac:dyDescent="0.35">
      <c r="A95" s="27" t="s">
        <v>53</v>
      </c>
      <c r="B95" s="27">
        <v>1173</v>
      </c>
      <c r="C95" s="21">
        <v>755</v>
      </c>
      <c r="D95" s="72">
        <v>223</v>
      </c>
      <c r="E95" s="85">
        <v>24</v>
      </c>
      <c r="F95" s="86">
        <v>18</v>
      </c>
      <c r="G95" s="87">
        <v>2</v>
      </c>
      <c r="H95" s="21">
        <f t="shared" si="0"/>
        <v>1197</v>
      </c>
      <c r="I95" s="21">
        <f t="shared" si="1"/>
        <v>773</v>
      </c>
      <c r="J95" s="72">
        <f t="shared" si="2"/>
        <v>225</v>
      </c>
      <c r="K95" s="21"/>
      <c r="L95" s="21"/>
      <c r="M95" s="21"/>
      <c r="N95" s="21"/>
      <c r="O95" s="21"/>
      <c r="P95" s="21"/>
      <c r="Q95" s="21"/>
    </row>
    <row r="96" spans="1:35" x14ac:dyDescent="0.35">
      <c r="A96" s="27" t="s">
        <v>54</v>
      </c>
      <c r="B96" s="27">
        <v>2419</v>
      </c>
      <c r="C96" s="21">
        <v>2408</v>
      </c>
      <c r="D96" s="72">
        <v>25</v>
      </c>
      <c r="E96" s="85">
        <v>46</v>
      </c>
      <c r="F96" s="86">
        <v>48</v>
      </c>
      <c r="G96" s="87">
        <v>1</v>
      </c>
      <c r="H96" s="21">
        <f t="shared" si="0"/>
        <v>2465</v>
      </c>
      <c r="I96" s="21">
        <f t="shared" ref="I96:I102" si="3">C96+F96</f>
        <v>2456</v>
      </c>
      <c r="J96" s="72">
        <f t="shared" ref="J96:J102" si="4">D96+G96</f>
        <v>26</v>
      </c>
      <c r="K96" s="21"/>
      <c r="L96" s="21"/>
      <c r="M96" s="21"/>
      <c r="N96" s="21"/>
      <c r="O96" s="21"/>
      <c r="P96" s="21"/>
      <c r="Q96" s="21"/>
      <c r="S96" s="21"/>
      <c r="T96" s="21"/>
      <c r="U96" s="21"/>
      <c r="V96" s="21"/>
      <c r="W96" s="21"/>
      <c r="X96" s="21"/>
      <c r="Y96" s="21"/>
      <c r="Z96" s="21"/>
      <c r="AA96" s="21"/>
      <c r="AB96" s="21"/>
      <c r="AC96" s="21"/>
      <c r="AD96" s="21"/>
      <c r="AE96" s="21"/>
      <c r="AF96" s="21"/>
      <c r="AG96" s="21"/>
      <c r="AH96" s="21"/>
      <c r="AI96" s="21"/>
    </row>
    <row r="97" spans="1:35" x14ac:dyDescent="0.35">
      <c r="A97" s="27" t="s">
        <v>55</v>
      </c>
      <c r="B97" s="27">
        <v>321</v>
      </c>
      <c r="C97" s="21">
        <v>318</v>
      </c>
      <c r="D97" s="72">
        <v>2</v>
      </c>
      <c r="E97" s="85">
        <v>1</v>
      </c>
      <c r="F97" s="86">
        <v>0</v>
      </c>
      <c r="G97" s="87">
        <v>0</v>
      </c>
      <c r="H97" s="21">
        <f t="shared" si="0"/>
        <v>322</v>
      </c>
      <c r="I97" s="21">
        <f t="shared" si="3"/>
        <v>318</v>
      </c>
      <c r="J97" s="72">
        <f t="shared" si="4"/>
        <v>2</v>
      </c>
      <c r="K97" s="21"/>
      <c r="L97" s="21"/>
      <c r="M97" s="21"/>
      <c r="N97" s="21"/>
      <c r="O97" s="21"/>
      <c r="P97" s="21"/>
      <c r="Q97" s="21"/>
      <c r="S97" s="21"/>
      <c r="T97" s="21"/>
      <c r="U97" s="24"/>
      <c r="V97" s="24"/>
      <c r="W97" s="24"/>
      <c r="X97" s="24"/>
      <c r="Y97" s="24"/>
      <c r="Z97" s="24"/>
      <c r="AA97" s="24"/>
      <c r="AB97" s="24"/>
      <c r="AC97" s="24"/>
      <c r="AD97" s="24"/>
      <c r="AE97" s="24"/>
      <c r="AF97" s="24"/>
      <c r="AG97" s="24"/>
      <c r="AH97" s="24"/>
      <c r="AI97" s="24"/>
    </row>
    <row r="98" spans="1:35" x14ac:dyDescent="0.35">
      <c r="A98" s="27" t="s">
        <v>56</v>
      </c>
      <c r="B98" s="27">
        <v>164</v>
      </c>
      <c r="C98" s="21">
        <v>143</v>
      </c>
      <c r="D98" s="72">
        <v>9</v>
      </c>
      <c r="E98" s="85">
        <v>4</v>
      </c>
      <c r="F98" s="86">
        <v>3</v>
      </c>
      <c r="G98" s="87">
        <v>0</v>
      </c>
      <c r="H98" s="21">
        <f t="shared" si="0"/>
        <v>168</v>
      </c>
      <c r="I98" s="21">
        <f t="shared" si="3"/>
        <v>146</v>
      </c>
      <c r="J98" s="72">
        <f t="shared" si="4"/>
        <v>9</v>
      </c>
      <c r="K98" s="21"/>
      <c r="L98" s="21"/>
      <c r="M98" s="21"/>
      <c r="N98" s="21"/>
      <c r="O98" s="21"/>
      <c r="P98" s="21"/>
      <c r="Q98" s="21"/>
      <c r="S98" s="21"/>
      <c r="T98" s="21"/>
      <c r="U98" s="24"/>
      <c r="V98" s="24"/>
      <c r="W98" s="24"/>
      <c r="X98" s="24"/>
      <c r="Y98" s="24"/>
      <c r="Z98" s="24"/>
      <c r="AA98" s="24"/>
      <c r="AB98" s="24"/>
      <c r="AC98" s="24"/>
      <c r="AD98" s="24"/>
      <c r="AE98" s="24"/>
      <c r="AF98" s="24"/>
      <c r="AG98" s="24"/>
      <c r="AH98" s="24"/>
      <c r="AI98" s="24"/>
    </row>
    <row r="99" spans="1:35" x14ac:dyDescent="0.35">
      <c r="A99" s="27" t="s">
        <v>57</v>
      </c>
      <c r="B99" s="27">
        <v>202</v>
      </c>
      <c r="C99" s="21">
        <v>164</v>
      </c>
      <c r="D99" s="72">
        <v>15</v>
      </c>
      <c r="E99" s="85">
        <v>13</v>
      </c>
      <c r="F99" s="86">
        <v>13</v>
      </c>
      <c r="G99" s="87">
        <v>2</v>
      </c>
      <c r="H99" s="21">
        <f t="shared" si="0"/>
        <v>215</v>
      </c>
      <c r="I99" s="21">
        <f t="shared" si="3"/>
        <v>177</v>
      </c>
      <c r="J99" s="72">
        <f t="shared" si="4"/>
        <v>17</v>
      </c>
      <c r="K99" s="21"/>
      <c r="L99" s="21"/>
      <c r="M99" s="21"/>
      <c r="N99" s="21"/>
      <c r="O99" s="21"/>
      <c r="P99" s="21"/>
      <c r="Q99" s="21"/>
      <c r="S99" s="21"/>
      <c r="T99" s="21"/>
      <c r="U99" s="24"/>
      <c r="V99" s="24"/>
      <c r="W99" s="24"/>
      <c r="X99" s="24"/>
      <c r="Y99" s="24"/>
      <c r="Z99" s="24"/>
      <c r="AA99" s="24"/>
      <c r="AB99" s="24"/>
      <c r="AC99" s="24"/>
      <c r="AD99" s="24"/>
      <c r="AE99" s="24"/>
      <c r="AF99" s="24"/>
      <c r="AG99" s="24"/>
      <c r="AH99" s="24"/>
      <c r="AI99" s="24"/>
    </row>
    <row r="100" spans="1:35" x14ac:dyDescent="0.35">
      <c r="A100" s="27" t="s">
        <v>58</v>
      </c>
      <c r="B100" s="27">
        <v>97</v>
      </c>
      <c r="C100" s="21">
        <v>86</v>
      </c>
      <c r="D100" s="72">
        <v>1</v>
      </c>
      <c r="E100" s="85">
        <v>0</v>
      </c>
      <c r="F100" s="86">
        <v>0</v>
      </c>
      <c r="G100" s="87">
        <v>0</v>
      </c>
      <c r="H100" s="21">
        <f t="shared" si="0"/>
        <v>97</v>
      </c>
      <c r="I100" s="21">
        <f t="shared" si="3"/>
        <v>86</v>
      </c>
      <c r="J100" s="72">
        <f t="shared" si="4"/>
        <v>1</v>
      </c>
      <c r="K100" s="21"/>
      <c r="L100" s="21"/>
      <c r="M100" s="21"/>
      <c r="N100" s="21"/>
      <c r="O100" s="21"/>
      <c r="P100" s="21"/>
      <c r="Q100" s="21"/>
      <c r="S100" s="21"/>
      <c r="T100" s="21"/>
      <c r="U100" s="24"/>
      <c r="V100" s="24"/>
      <c r="W100" s="24"/>
      <c r="X100" s="24"/>
      <c r="Y100" s="24"/>
      <c r="Z100" s="24"/>
      <c r="AA100" s="24"/>
      <c r="AB100" s="24"/>
      <c r="AC100" s="24"/>
      <c r="AD100" s="24"/>
      <c r="AE100" s="24"/>
      <c r="AF100" s="24"/>
      <c r="AG100" s="24"/>
      <c r="AH100" s="24"/>
      <c r="AI100" s="24"/>
    </row>
    <row r="101" spans="1:35" x14ac:dyDescent="0.35">
      <c r="A101" s="27" t="s">
        <v>59</v>
      </c>
      <c r="B101" s="27">
        <v>331</v>
      </c>
      <c r="C101" s="21">
        <v>330</v>
      </c>
      <c r="D101" s="72">
        <v>9</v>
      </c>
      <c r="E101" s="85">
        <v>8</v>
      </c>
      <c r="F101" s="86">
        <v>9</v>
      </c>
      <c r="G101" s="87">
        <v>0</v>
      </c>
      <c r="H101" s="21">
        <f t="shared" si="0"/>
        <v>339</v>
      </c>
      <c r="I101" s="21">
        <f t="shared" si="3"/>
        <v>339</v>
      </c>
      <c r="J101" s="72">
        <f t="shared" si="4"/>
        <v>9</v>
      </c>
      <c r="K101" s="21"/>
      <c r="L101" s="21"/>
      <c r="M101" s="21"/>
      <c r="N101" s="21"/>
      <c r="O101" s="21"/>
      <c r="P101" s="21"/>
      <c r="Q101" s="21"/>
      <c r="S101" s="21"/>
      <c r="T101" s="21"/>
      <c r="U101" s="24"/>
      <c r="V101" s="24"/>
      <c r="W101" s="24"/>
      <c r="X101" s="24"/>
      <c r="Y101" s="24"/>
      <c r="Z101" s="24"/>
      <c r="AA101" s="24"/>
      <c r="AB101" s="24"/>
      <c r="AC101" s="24"/>
      <c r="AD101" s="24"/>
      <c r="AE101" s="24"/>
      <c r="AF101" s="24"/>
      <c r="AG101" s="24"/>
      <c r="AH101" s="24"/>
      <c r="AI101" s="24"/>
    </row>
    <row r="102" spans="1:35" x14ac:dyDescent="0.35">
      <c r="A102" s="30" t="s">
        <v>60</v>
      </c>
      <c r="B102" s="30">
        <v>1772</v>
      </c>
      <c r="C102" s="10">
        <v>1640</v>
      </c>
      <c r="D102" s="34">
        <v>27</v>
      </c>
      <c r="E102" s="88">
        <v>54</v>
      </c>
      <c r="F102" s="61">
        <v>54</v>
      </c>
      <c r="G102" s="89">
        <v>3</v>
      </c>
      <c r="H102" s="31">
        <f t="shared" si="0"/>
        <v>1826</v>
      </c>
      <c r="I102" s="31">
        <f t="shared" si="3"/>
        <v>1694</v>
      </c>
      <c r="J102" s="73">
        <f t="shared" si="4"/>
        <v>30</v>
      </c>
      <c r="K102" s="21"/>
      <c r="L102" s="21"/>
      <c r="M102" s="21"/>
      <c r="N102" s="21"/>
      <c r="O102" s="21"/>
      <c r="P102" s="21"/>
      <c r="Q102" s="21"/>
      <c r="S102" s="21"/>
      <c r="T102" s="21"/>
      <c r="U102" s="24"/>
      <c r="V102" s="24"/>
      <c r="W102" s="24"/>
      <c r="X102" s="24"/>
      <c r="Y102" s="24"/>
      <c r="Z102" s="24"/>
      <c r="AA102" s="24"/>
      <c r="AB102" s="24"/>
      <c r="AC102" s="24"/>
      <c r="AD102" s="24"/>
      <c r="AE102" s="24"/>
      <c r="AF102" s="24"/>
      <c r="AG102" s="24"/>
      <c r="AH102" s="24"/>
      <c r="AI102" s="24"/>
    </row>
    <row r="103" spans="1:35" x14ac:dyDescent="0.35">
      <c r="U103" s="25"/>
      <c r="V103" s="25"/>
      <c r="W103" s="25"/>
      <c r="X103" s="25"/>
      <c r="Y103" s="25"/>
      <c r="Z103" s="25"/>
      <c r="AA103" s="25"/>
      <c r="AB103" s="25"/>
      <c r="AC103" s="25"/>
      <c r="AD103" s="25"/>
      <c r="AE103" s="25"/>
      <c r="AF103" s="25"/>
      <c r="AG103" s="25"/>
      <c r="AH103" s="25"/>
      <c r="AI103" s="25"/>
    </row>
    <row r="104" spans="1:35" x14ac:dyDescent="0.35">
      <c r="U104" s="25"/>
      <c r="V104" s="25"/>
      <c r="W104" s="25"/>
      <c r="X104" s="25"/>
      <c r="Y104" s="25"/>
      <c r="Z104" s="25"/>
      <c r="AA104" s="25"/>
      <c r="AB104" s="25"/>
      <c r="AC104" s="25"/>
      <c r="AD104" s="25"/>
      <c r="AE104" s="25"/>
      <c r="AF104" s="25"/>
      <c r="AG104" s="25"/>
      <c r="AH104" s="25"/>
      <c r="AI104" s="25"/>
    </row>
    <row r="105" spans="1:35" x14ac:dyDescent="0.35">
      <c r="A105" s="1" t="s">
        <v>103</v>
      </c>
      <c r="U105" s="25"/>
      <c r="V105" s="25"/>
      <c r="W105" s="25"/>
      <c r="X105" s="25"/>
      <c r="Y105" s="25"/>
      <c r="Z105" s="25"/>
      <c r="AA105" s="25"/>
      <c r="AB105" s="25"/>
      <c r="AC105" s="25"/>
      <c r="AD105" s="25"/>
      <c r="AE105" s="25"/>
      <c r="AF105" s="25"/>
      <c r="AG105" s="25"/>
      <c r="AH105" s="25"/>
      <c r="AI105" s="25"/>
    </row>
    <row r="106" spans="1:35" x14ac:dyDescent="0.35">
      <c r="A106" t="s">
        <v>35</v>
      </c>
    </row>
    <row r="107" spans="1:35" x14ac:dyDescent="0.35">
      <c r="A107" t="s">
        <v>104</v>
      </c>
    </row>
    <row r="108" spans="1:35" x14ac:dyDescent="0.35">
      <c r="A108" t="s">
        <v>32</v>
      </c>
    </row>
    <row r="109" spans="1:35" x14ac:dyDescent="0.35">
      <c r="A109" t="s">
        <v>136</v>
      </c>
    </row>
    <row r="110" spans="1:35" x14ac:dyDescent="0.35">
      <c r="A110" t="s">
        <v>17</v>
      </c>
    </row>
    <row r="111" spans="1:35" x14ac:dyDescent="0.35">
      <c r="A111" t="s">
        <v>137</v>
      </c>
    </row>
    <row r="112" spans="1:35" x14ac:dyDescent="0.35">
      <c r="A112" t="s">
        <v>33</v>
      </c>
    </row>
    <row r="113" spans="1:29" x14ac:dyDescent="0.35">
      <c r="A113" t="s">
        <v>126</v>
      </c>
    </row>
    <row r="114" spans="1:29" x14ac:dyDescent="0.35">
      <c r="A114" s="2"/>
      <c r="B114" s="125" t="s">
        <v>25</v>
      </c>
      <c r="C114" s="117"/>
      <c r="D114" s="117"/>
      <c r="E114" s="117"/>
      <c r="F114" s="117"/>
      <c r="G114" s="117"/>
      <c r="H114" s="117"/>
      <c r="I114" s="118"/>
      <c r="J114" s="126" t="s">
        <v>62</v>
      </c>
      <c r="K114" s="127"/>
      <c r="L114" s="127"/>
      <c r="M114" s="127"/>
      <c r="N114" s="127"/>
      <c r="O114" s="127"/>
      <c r="P114" s="127"/>
      <c r="Q114" s="128"/>
      <c r="R114" s="125" t="s">
        <v>81</v>
      </c>
      <c r="S114" s="117"/>
      <c r="T114" s="117"/>
      <c r="U114" s="117"/>
      <c r="V114" s="117"/>
      <c r="W114" s="117"/>
      <c r="X114" s="117"/>
      <c r="Y114" s="118"/>
      <c r="Z114" s="125" t="s">
        <v>102</v>
      </c>
      <c r="AA114" s="117"/>
      <c r="AB114" s="117"/>
      <c r="AC114" s="118"/>
    </row>
    <row r="115" spans="1:29" x14ac:dyDescent="0.35">
      <c r="A115" s="5"/>
      <c r="B115" s="52">
        <v>2019</v>
      </c>
      <c r="C115" s="51">
        <v>2019</v>
      </c>
      <c r="D115" s="51">
        <v>2020</v>
      </c>
      <c r="E115" s="51">
        <v>2020</v>
      </c>
      <c r="F115" s="51">
        <v>2021</v>
      </c>
      <c r="G115" s="51">
        <v>2021</v>
      </c>
      <c r="H115" s="51">
        <v>2022</v>
      </c>
      <c r="I115" s="50">
        <v>2022</v>
      </c>
      <c r="J115" s="82">
        <v>2019</v>
      </c>
      <c r="K115" s="83">
        <v>2019</v>
      </c>
      <c r="L115" s="83">
        <v>2020</v>
      </c>
      <c r="M115" s="83">
        <v>2020</v>
      </c>
      <c r="N115" s="83">
        <v>2021</v>
      </c>
      <c r="O115" s="83">
        <v>2021</v>
      </c>
      <c r="P115" s="83">
        <v>2022</v>
      </c>
      <c r="Q115" s="84">
        <v>2022</v>
      </c>
      <c r="R115" s="74">
        <v>2019</v>
      </c>
      <c r="S115" s="75">
        <v>2019</v>
      </c>
      <c r="T115" s="75">
        <v>2020</v>
      </c>
      <c r="U115" s="75">
        <v>2020</v>
      </c>
      <c r="V115" s="75">
        <v>2021</v>
      </c>
      <c r="W115" s="75">
        <v>2021</v>
      </c>
      <c r="X115" s="75">
        <v>2022</v>
      </c>
      <c r="Y115" s="76">
        <v>2022</v>
      </c>
      <c r="Z115" s="74">
        <v>2019</v>
      </c>
      <c r="AA115" s="75">
        <v>2020</v>
      </c>
      <c r="AB115" s="75">
        <v>2021</v>
      </c>
      <c r="AC115" s="76">
        <v>2022</v>
      </c>
    </row>
    <row r="116" spans="1:29" x14ac:dyDescent="0.35">
      <c r="A116" s="2"/>
      <c r="B116" s="5" t="s">
        <v>139</v>
      </c>
      <c r="C116" t="s">
        <v>140</v>
      </c>
      <c r="D116" t="s">
        <v>139</v>
      </c>
      <c r="E116" t="s">
        <v>140</v>
      </c>
      <c r="F116" t="s">
        <v>139</v>
      </c>
      <c r="G116" t="s">
        <v>140</v>
      </c>
      <c r="H116" t="s">
        <v>139</v>
      </c>
      <c r="I116" s="6" t="s">
        <v>140</v>
      </c>
      <c r="J116" s="86" t="s">
        <v>139</v>
      </c>
      <c r="K116" s="86" t="s">
        <v>140</v>
      </c>
      <c r="L116" s="86" t="s">
        <v>139</v>
      </c>
      <c r="M116" s="86" t="s">
        <v>140</v>
      </c>
      <c r="N116" s="86" t="s">
        <v>139</v>
      </c>
      <c r="O116" s="86" t="s">
        <v>140</v>
      </c>
      <c r="P116" s="86" t="s">
        <v>139</v>
      </c>
      <c r="Q116" s="86" t="s">
        <v>140</v>
      </c>
      <c r="R116" s="27" t="s">
        <v>139</v>
      </c>
      <c r="S116" s="21" t="s">
        <v>140</v>
      </c>
      <c r="T116" s="21" t="s">
        <v>139</v>
      </c>
      <c r="U116" s="21" t="s">
        <v>140</v>
      </c>
      <c r="V116" s="21" t="s">
        <v>139</v>
      </c>
      <c r="W116" s="21" t="s">
        <v>140</v>
      </c>
      <c r="X116" s="21" t="s">
        <v>139</v>
      </c>
      <c r="Y116" s="72" t="s">
        <v>140</v>
      </c>
      <c r="Z116" s="116" t="s">
        <v>30</v>
      </c>
      <c r="AA116" s="114"/>
      <c r="AB116" s="114"/>
      <c r="AC116" s="115"/>
    </row>
    <row r="117" spans="1:29" x14ac:dyDescent="0.35">
      <c r="A117" s="5" t="s">
        <v>40</v>
      </c>
      <c r="B117" s="78">
        <v>1362</v>
      </c>
      <c r="C117" s="17">
        <v>5281</v>
      </c>
      <c r="D117" s="17">
        <v>1542</v>
      </c>
      <c r="E117" s="17">
        <v>5003</v>
      </c>
      <c r="F117" s="17">
        <v>1627</v>
      </c>
      <c r="G117" s="17">
        <v>4604</v>
      </c>
      <c r="H117" s="17">
        <v>1601</v>
      </c>
      <c r="I117" s="79">
        <v>4267</v>
      </c>
      <c r="J117" s="91">
        <v>77</v>
      </c>
      <c r="K117" s="91">
        <v>550</v>
      </c>
      <c r="L117" s="91">
        <v>141</v>
      </c>
      <c r="M117" s="91">
        <v>615</v>
      </c>
      <c r="N117" s="91">
        <v>164</v>
      </c>
      <c r="O117" s="91">
        <v>616</v>
      </c>
      <c r="P117" s="91">
        <v>96</v>
      </c>
      <c r="Q117" s="91">
        <v>411</v>
      </c>
      <c r="R117" s="78">
        <f>B117+J117</f>
        <v>1439</v>
      </c>
      <c r="S117" s="17">
        <f>C117+K117</f>
        <v>5831</v>
      </c>
      <c r="T117" s="17">
        <f t="shared" ref="T117:Y120" si="5">D117+L117</f>
        <v>1683</v>
      </c>
      <c r="U117" s="17">
        <f t="shared" si="5"/>
        <v>5618</v>
      </c>
      <c r="V117" s="17">
        <f t="shared" si="5"/>
        <v>1791</v>
      </c>
      <c r="W117" s="17">
        <f t="shared" si="5"/>
        <v>5220</v>
      </c>
      <c r="X117" s="17">
        <f t="shared" si="5"/>
        <v>1697</v>
      </c>
      <c r="Y117" s="79">
        <f t="shared" si="5"/>
        <v>4678</v>
      </c>
      <c r="Z117" s="39">
        <f>R117/S117</f>
        <v>0.24678442805693707</v>
      </c>
      <c r="AA117" s="28">
        <f>T117/U117</f>
        <v>0.29957280170879319</v>
      </c>
      <c r="AB117" s="28">
        <f>V117/W117</f>
        <v>0.34310344827586209</v>
      </c>
      <c r="AC117" s="29">
        <f>X117/Y117</f>
        <v>0.36276186404446342</v>
      </c>
    </row>
    <row r="118" spans="1:29" x14ac:dyDescent="0.35">
      <c r="A118" s="5" t="s">
        <v>41</v>
      </c>
      <c r="B118" s="78">
        <v>1109</v>
      </c>
      <c r="C118" s="17">
        <v>8088</v>
      </c>
      <c r="D118" s="17">
        <v>1667</v>
      </c>
      <c r="E118" s="17">
        <v>8716</v>
      </c>
      <c r="F118" s="17">
        <v>1896</v>
      </c>
      <c r="G118" s="17">
        <v>8517</v>
      </c>
      <c r="H118" s="17">
        <v>1860</v>
      </c>
      <c r="I118" s="79">
        <v>8434</v>
      </c>
      <c r="J118" s="91">
        <v>85</v>
      </c>
      <c r="K118" s="91">
        <v>868</v>
      </c>
      <c r="L118" s="91">
        <v>179</v>
      </c>
      <c r="M118" s="91">
        <v>1044</v>
      </c>
      <c r="N118" s="91">
        <v>238</v>
      </c>
      <c r="O118" s="91">
        <v>903</v>
      </c>
      <c r="P118" s="91">
        <v>156</v>
      </c>
      <c r="Q118" s="91">
        <v>605</v>
      </c>
      <c r="R118" s="78">
        <f t="shared" ref="R118:R120" si="6">B118+J118</f>
        <v>1194</v>
      </c>
      <c r="S118" s="17">
        <f t="shared" ref="S118:S120" si="7">C118+K118</f>
        <v>8956</v>
      </c>
      <c r="T118" s="17">
        <f t="shared" si="5"/>
        <v>1846</v>
      </c>
      <c r="U118" s="17">
        <f t="shared" si="5"/>
        <v>9760</v>
      </c>
      <c r="V118" s="17">
        <f t="shared" si="5"/>
        <v>2134</v>
      </c>
      <c r="W118" s="17">
        <f t="shared" si="5"/>
        <v>9420</v>
      </c>
      <c r="X118" s="17">
        <f t="shared" si="5"/>
        <v>2016</v>
      </c>
      <c r="Y118" s="79">
        <f t="shared" si="5"/>
        <v>9039</v>
      </c>
      <c r="Z118" s="39">
        <f t="shared" ref="Z118:Z120" si="8">R118/S118</f>
        <v>0.133318445734703</v>
      </c>
      <c r="AA118" s="28">
        <f t="shared" ref="AA118:AA120" si="9">T118/U118</f>
        <v>0.18913934426229509</v>
      </c>
      <c r="AB118" s="28">
        <f t="shared" ref="AB118:AB120" si="10">V118/W118</f>
        <v>0.22653927813163482</v>
      </c>
      <c r="AC118" s="29">
        <f t="shared" ref="AC118:AC120" si="11">X118/Y118</f>
        <v>0.22303352140723531</v>
      </c>
    </row>
    <row r="119" spans="1:29" x14ac:dyDescent="0.35">
      <c r="A119" s="5" t="s">
        <v>51</v>
      </c>
      <c r="B119" s="78">
        <v>410</v>
      </c>
      <c r="C119" s="17">
        <v>3550</v>
      </c>
      <c r="D119" s="17">
        <v>654</v>
      </c>
      <c r="E119" s="17">
        <v>4079</v>
      </c>
      <c r="F119" s="17">
        <v>804</v>
      </c>
      <c r="G119" s="17">
        <v>4363</v>
      </c>
      <c r="H119" s="17">
        <v>946</v>
      </c>
      <c r="I119" s="79">
        <v>5025</v>
      </c>
      <c r="J119" s="91">
        <v>55</v>
      </c>
      <c r="K119" s="91">
        <v>438</v>
      </c>
      <c r="L119" s="91">
        <v>149</v>
      </c>
      <c r="M119" s="91">
        <v>559</v>
      </c>
      <c r="N119" s="91">
        <v>110</v>
      </c>
      <c r="O119" s="91">
        <v>417</v>
      </c>
      <c r="P119" s="91">
        <v>82</v>
      </c>
      <c r="Q119" s="91">
        <v>322</v>
      </c>
      <c r="R119" s="78">
        <f t="shared" si="6"/>
        <v>465</v>
      </c>
      <c r="S119" s="17">
        <f t="shared" si="7"/>
        <v>3988</v>
      </c>
      <c r="T119" s="17">
        <f t="shared" si="5"/>
        <v>803</v>
      </c>
      <c r="U119" s="17">
        <f t="shared" si="5"/>
        <v>4638</v>
      </c>
      <c r="V119" s="17">
        <f t="shared" si="5"/>
        <v>914</v>
      </c>
      <c r="W119" s="17">
        <f t="shared" si="5"/>
        <v>4780</v>
      </c>
      <c r="X119" s="17">
        <f t="shared" si="5"/>
        <v>1028</v>
      </c>
      <c r="Y119" s="79">
        <f t="shared" si="5"/>
        <v>5347</v>
      </c>
      <c r="Z119" s="39">
        <f t="shared" si="8"/>
        <v>0.11659979939819458</v>
      </c>
      <c r="AA119" s="28">
        <f t="shared" si="9"/>
        <v>0.17313497197067701</v>
      </c>
      <c r="AB119" s="28">
        <f t="shared" si="10"/>
        <v>0.19121338912133892</v>
      </c>
      <c r="AC119" s="29">
        <f t="shared" si="11"/>
        <v>0.1922573405648027</v>
      </c>
    </row>
    <row r="120" spans="1:29" x14ac:dyDescent="0.35">
      <c r="A120" s="9" t="s">
        <v>59</v>
      </c>
      <c r="B120" s="80">
        <v>60</v>
      </c>
      <c r="C120" s="77">
        <v>223</v>
      </c>
      <c r="D120" s="77">
        <v>89</v>
      </c>
      <c r="E120" s="77">
        <v>211</v>
      </c>
      <c r="F120" s="77">
        <v>90</v>
      </c>
      <c r="G120" s="77">
        <v>217</v>
      </c>
      <c r="H120" s="77">
        <v>55</v>
      </c>
      <c r="I120" s="81">
        <v>160</v>
      </c>
      <c r="J120" s="92">
        <v>5</v>
      </c>
      <c r="K120" s="92">
        <v>14</v>
      </c>
      <c r="L120" s="92">
        <v>3</v>
      </c>
      <c r="M120" s="92">
        <v>7</v>
      </c>
      <c r="N120" s="92">
        <v>3</v>
      </c>
      <c r="O120" s="92">
        <v>9</v>
      </c>
      <c r="P120" s="92">
        <v>7</v>
      </c>
      <c r="Q120" s="92">
        <v>10</v>
      </c>
      <c r="R120" s="80">
        <f t="shared" si="6"/>
        <v>65</v>
      </c>
      <c r="S120" s="77">
        <f t="shared" si="7"/>
        <v>237</v>
      </c>
      <c r="T120" s="77">
        <f t="shared" si="5"/>
        <v>92</v>
      </c>
      <c r="U120" s="77">
        <f t="shared" si="5"/>
        <v>218</v>
      </c>
      <c r="V120" s="77">
        <f t="shared" si="5"/>
        <v>93</v>
      </c>
      <c r="W120" s="77">
        <f t="shared" si="5"/>
        <v>226</v>
      </c>
      <c r="X120" s="77">
        <f t="shared" si="5"/>
        <v>62</v>
      </c>
      <c r="Y120" s="81">
        <f t="shared" si="5"/>
        <v>170</v>
      </c>
      <c r="Z120" s="40">
        <f t="shared" si="8"/>
        <v>0.27426160337552741</v>
      </c>
      <c r="AA120" s="32">
        <f t="shared" si="9"/>
        <v>0.42201834862385323</v>
      </c>
      <c r="AB120" s="32">
        <f t="shared" si="10"/>
        <v>0.41150442477876104</v>
      </c>
      <c r="AC120" s="33">
        <f t="shared" si="11"/>
        <v>0.36470588235294116</v>
      </c>
    </row>
    <row r="121" spans="1:29" x14ac:dyDescent="0.35">
      <c r="A121" s="5"/>
      <c r="B121" s="5" t="s">
        <v>141</v>
      </c>
      <c r="C121" t="s">
        <v>142</v>
      </c>
      <c r="D121" t="s">
        <v>141</v>
      </c>
      <c r="E121" t="s">
        <v>142</v>
      </c>
      <c r="F121" t="s">
        <v>141</v>
      </c>
      <c r="G121" t="s">
        <v>142</v>
      </c>
      <c r="H121" t="s">
        <v>141</v>
      </c>
      <c r="I121" s="6" t="s">
        <v>142</v>
      </c>
      <c r="J121" s="86" t="s">
        <v>141</v>
      </c>
      <c r="K121" s="86" t="s">
        <v>142</v>
      </c>
      <c r="L121" s="86" t="s">
        <v>141</v>
      </c>
      <c r="M121" s="86" t="s">
        <v>142</v>
      </c>
      <c r="N121" s="86" t="s">
        <v>141</v>
      </c>
      <c r="O121" s="86" t="s">
        <v>142</v>
      </c>
      <c r="P121" s="86" t="s">
        <v>141</v>
      </c>
      <c r="Q121" s="86" t="s">
        <v>142</v>
      </c>
      <c r="R121" s="27" t="s">
        <v>141</v>
      </c>
      <c r="S121" s="21" t="s">
        <v>142</v>
      </c>
      <c r="T121" s="21" t="s">
        <v>141</v>
      </c>
      <c r="U121" s="21" t="s">
        <v>142</v>
      </c>
      <c r="V121" s="21" t="s">
        <v>141</v>
      </c>
      <c r="W121" s="21" t="s">
        <v>142</v>
      </c>
      <c r="X121" s="21" t="s">
        <v>141</v>
      </c>
      <c r="Y121" s="72" t="s">
        <v>142</v>
      </c>
      <c r="Z121" s="114" t="s">
        <v>28</v>
      </c>
      <c r="AA121" s="114"/>
      <c r="AB121" s="114"/>
      <c r="AC121" s="115"/>
    </row>
    <row r="122" spans="1:29" x14ac:dyDescent="0.35">
      <c r="A122" s="5" t="s">
        <v>40</v>
      </c>
      <c r="B122" s="78">
        <v>608</v>
      </c>
      <c r="C122" s="17">
        <v>3400</v>
      </c>
      <c r="D122" s="17">
        <v>653</v>
      </c>
      <c r="E122" s="17">
        <v>3293</v>
      </c>
      <c r="F122" s="17">
        <v>808</v>
      </c>
      <c r="G122" s="17">
        <v>3101</v>
      </c>
      <c r="H122" s="17">
        <v>956</v>
      </c>
      <c r="I122" s="79">
        <v>2740</v>
      </c>
      <c r="J122" s="91">
        <v>43</v>
      </c>
      <c r="K122" s="91">
        <v>268</v>
      </c>
      <c r="L122" s="91">
        <v>64</v>
      </c>
      <c r="M122" s="91">
        <v>345</v>
      </c>
      <c r="N122" s="91">
        <v>70</v>
      </c>
      <c r="O122" s="91">
        <v>366</v>
      </c>
      <c r="P122" s="91">
        <v>56</v>
      </c>
      <c r="Q122" s="91">
        <v>235</v>
      </c>
      <c r="R122" s="78">
        <f>B122+J122</f>
        <v>651</v>
      </c>
      <c r="S122" s="17">
        <f>C122+K122</f>
        <v>3668</v>
      </c>
      <c r="T122" s="17">
        <f t="shared" ref="T122:Y125" si="12">D122+L122</f>
        <v>717</v>
      </c>
      <c r="U122" s="17">
        <f t="shared" si="12"/>
        <v>3638</v>
      </c>
      <c r="V122" s="17">
        <f t="shared" si="12"/>
        <v>878</v>
      </c>
      <c r="W122" s="17">
        <f t="shared" si="12"/>
        <v>3467</v>
      </c>
      <c r="X122" s="17">
        <f t="shared" si="12"/>
        <v>1012</v>
      </c>
      <c r="Y122" s="79">
        <f t="shared" si="12"/>
        <v>2975</v>
      </c>
      <c r="Z122" s="28">
        <f t="shared" ref="Z122:Z130" si="13">R122/S122</f>
        <v>0.17748091603053434</v>
      </c>
      <c r="AA122" s="28">
        <f t="shared" ref="AA122:AA130" si="14">T122/U122</f>
        <v>0.19708631115997802</v>
      </c>
      <c r="AB122" s="28">
        <f t="shared" ref="AB122:AB130" si="15">V122/W122</f>
        <v>0.25324488029997116</v>
      </c>
      <c r="AC122" s="29">
        <f t="shared" ref="AC122:AC130" si="16">X122/Y122</f>
        <v>0.34016806722689075</v>
      </c>
    </row>
    <row r="123" spans="1:29" x14ac:dyDescent="0.35">
      <c r="A123" s="5" t="s">
        <v>41</v>
      </c>
      <c r="B123" s="78">
        <v>514</v>
      </c>
      <c r="C123" s="17">
        <v>3820</v>
      </c>
      <c r="D123" s="17">
        <v>579</v>
      </c>
      <c r="E123" s="17">
        <v>4108</v>
      </c>
      <c r="F123" s="17">
        <v>717</v>
      </c>
      <c r="G123" s="17">
        <v>3921</v>
      </c>
      <c r="H123" s="17">
        <v>805</v>
      </c>
      <c r="I123" s="79">
        <v>3342</v>
      </c>
      <c r="J123" s="91">
        <v>43</v>
      </c>
      <c r="K123" s="91">
        <v>417</v>
      </c>
      <c r="L123" s="91">
        <v>82</v>
      </c>
      <c r="M123" s="91">
        <v>480</v>
      </c>
      <c r="N123" s="91">
        <v>79</v>
      </c>
      <c r="O123" s="91">
        <v>451</v>
      </c>
      <c r="P123" s="91">
        <v>54</v>
      </c>
      <c r="Q123" s="91">
        <v>257</v>
      </c>
      <c r="R123" s="78">
        <f t="shared" ref="R123:R125" si="17">B123+J123</f>
        <v>557</v>
      </c>
      <c r="S123" s="17">
        <f t="shared" ref="S123:S125" si="18">C123+K123</f>
        <v>4237</v>
      </c>
      <c r="T123" s="17">
        <f t="shared" si="12"/>
        <v>661</v>
      </c>
      <c r="U123" s="17">
        <f t="shared" si="12"/>
        <v>4588</v>
      </c>
      <c r="V123" s="17">
        <f t="shared" si="12"/>
        <v>796</v>
      </c>
      <c r="W123" s="17">
        <f t="shared" si="12"/>
        <v>4372</v>
      </c>
      <c r="X123" s="17">
        <f t="shared" si="12"/>
        <v>859</v>
      </c>
      <c r="Y123" s="79">
        <f t="shared" si="12"/>
        <v>3599</v>
      </c>
      <c r="Z123" s="28">
        <f t="shared" si="13"/>
        <v>0.13146093934387537</v>
      </c>
      <c r="AA123" s="28">
        <f t="shared" si="14"/>
        <v>0.14407149084568441</v>
      </c>
      <c r="AB123" s="28">
        <f t="shared" si="15"/>
        <v>0.18206770356816102</v>
      </c>
      <c r="AC123" s="29">
        <f t="shared" si="16"/>
        <v>0.23867741039177548</v>
      </c>
    </row>
    <row r="124" spans="1:29" x14ac:dyDescent="0.35">
      <c r="A124" s="5" t="s">
        <v>51</v>
      </c>
      <c r="B124" s="78">
        <v>258</v>
      </c>
      <c r="C124" s="17">
        <v>1586</v>
      </c>
      <c r="D124" s="17">
        <v>325</v>
      </c>
      <c r="E124" s="17">
        <v>1796</v>
      </c>
      <c r="F124" s="17">
        <v>363</v>
      </c>
      <c r="G124" s="17">
        <v>1875</v>
      </c>
      <c r="H124" s="17">
        <v>425</v>
      </c>
      <c r="I124" s="79">
        <v>1666</v>
      </c>
      <c r="J124" s="91">
        <v>38</v>
      </c>
      <c r="K124" s="91">
        <v>181</v>
      </c>
      <c r="L124" s="91">
        <v>35</v>
      </c>
      <c r="M124" s="91">
        <v>233</v>
      </c>
      <c r="N124" s="91">
        <v>46</v>
      </c>
      <c r="O124" s="91">
        <v>199</v>
      </c>
      <c r="P124" s="91">
        <v>24</v>
      </c>
      <c r="Q124" s="91">
        <v>112</v>
      </c>
      <c r="R124" s="78">
        <f t="shared" si="17"/>
        <v>296</v>
      </c>
      <c r="S124" s="17">
        <f t="shared" si="18"/>
        <v>1767</v>
      </c>
      <c r="T124" s="17">
        <f t="shared" si="12"/>
        <v>360</v>
      </c>
      <c r="U124" s="17">
        <f t="shared" si="12"/>
        <v>2029</v>
      </c>
      <c r="V124" s="17">
        <f t="shared" si="12"/>
        <v>409</v>
      </c>
      <c r="W124" s="17">
        <f t="shared" si="12"/>
        <v>2074</v>
      </c>
      <c r="X124" s="17">
        <f t="shared" si="12"/>
        <v>449</v>
      </c>
      <c r="Y124" s="79">
        <f t="shared" si="12"/>
        <v>1778</v>
      </c>
      <c r="Z124" s="28">
        <f t="shared" si="13"/>
        <v>0.16751556310130164</v>
      </c>
      <c r="AA124" s="28">
        <f t="shared" si="14"/>
        <v>0.17742730409068508</v>
      </c>
      <c r="AB124" s="28">
        <f t="shared" si="15"/>
        <v>0.19720347155255544</v>
      </c>
      <c r="AC124" s="29">
        <f t="shared" si="16"/>
        <v>0.25253093363329582</v>
      </c>
    </row>
    <row r="125" spans="1:29" x14ac:dyDescent="0.35">
      <c r="A125" s="5" t="s">
        <v>59</v>
      </c>
      <c r="B125" s="78">
        <v>51</v>
      </c>
      <c r="C125" s="17">
        <v>174</v>
      </c>
      <c r="D125" s="17">
        <v>56</v>
      </c>
      <c r="E125" s="17">
        <v>158</v>
      </c>
      <c r="F125" s="17">
        <v>67</v>
      </c>
      <c r="G125" s="17">
        <v>152</v>
      </c>
      <c r="H125" s="17">
        <v>60</v>
      </c>
      <c r="I125" s="79">
        <v>111</v>
      </c>
      <c r="J125" s="91">
        <v>0</v>
      </c>
      <c r="K125" s="91">
        <v>10</v>
      </c>
      <c r="L125" s="91">
        <v>1</v>
      </c>
      <c r="M125" s="91">
        <v>1</v>
      </c>
      <c r="N125" s="91">
        <v>1</v>
      </c>
      <c r="O125" s="91">
        <v>6</v>
      </c>
      <c r="P125" s="91">
        <v>4</v>
      </c>
      <c r="Q125" s="91">
        <v>9</v>
      </c>
      <c r="R125" s="78">
        <f t="shared" si="17"/>
        <v>51</v>
      </c>
      <c r="S125" s="17">
        <f t="shared" si="18"/>
        <v>184</v>
      </c>
      <c r="T125" s="17">
        <f t="shared" si="12"/>
        <v>57</v>
      </c>
      <c r="U125" s="17">
        <f t="shared" si="12"/>
        <v>159</v>
      </c>
      <c r="V125" s="17">
        <f t="shared" si="12"/>
        <v>68</v>
      </c>
      <c r="W125" s="17">
        <f t="shared" si="12"/>
        <v>158</v>
      </c>
      <c r="X125" s="17">
        <f t="shared" si="12"/>
        <v>64</v>
      </c>
      <c r="Y125" s="79">
        <f t="shared" si="12"/>
        <v>120</v>
      </c>
      <c r="Z125" s="28">
        <f t="shared" si="13"/>
        <v>0.27717391304347827</v>
      </c>
      <c r="AA125" s="28">
        <f t="shared" si="14"/>
        <v>0.35849056603773582</v>
      </c>
      <c r="AB125" s="28">
        <f t="shared" si="15"/>
        <v>0.43037974683544306</v>
      </c>
      <c r="AC125" s="29">
        <f t="shared" si="16"/>
        <v>0.53333333333333333</v>
      </c>
    </row>
    <row r="126" spans="1:29" x14ac:dyDescent="0.35">
      <c r="A126" s="2"/>
      <c r="B126" s="2" t="s">
        <v>144</v>
      </c>
      <c r="C126" s="3" t="s">
        <v>143</v>
      </c>
      <c r="D126" s="3" t="s">
        <v>144</v>
      </c>
      <c r="E126" s="3" t="s">
        <v>143</v>
      </c>
      <c r="F126" s="3" t="s">
        <v>144</v>
      </c>
      <c r="G126" s="3" t="s">
        <v>143</v>
      </c>
      <c r="H126" s="3" t="s">
        <v>144</v>
      </c>
      <c r="I126" s="3" t="s">
        <v>143</v>
      </c>
      <c r="J126" s="108" t="s">
        <v>144</v>
      </c>
      <c r="K126" s="93" t="s">
        <v>143</v>
      </c>
      <c r="L126" s="93" t="s">
        <v>144</v>
      </c>
      <c r="M126" s="93" t="s">
        <v>143</v>
      </c>
      <c r="N126" s="93" t="s">
        <v>144</v>
      </c>
      <c r="O126" s="93" t="s">
        <v>143</v>
      </c>
      <c r="P126" s="93" t="s">
        <v>144</v>
      </c>
      <c r="Q126" s="93" t="s">
        <v>143</v>
      </c>
      <c r="R126" s="94" t="s">
        <v>144</v>
      </c>
      <c r="S126" s="95" t="s">
        <v>143</v>
      </c>
      <c r="T126" s="95" t="s">
        <v>144</v>
      </c>
      <c r="U126" s="95" t="s">
        <v>143</v>
      </c>
      <c r="V126" s="95" t="s">
        <v>144</v>
      </c>
      <c r="W126" s="95" t="s">
        <v>143</v>
      </c>
      <c r="X126" s="95" t="s">
        <v>144</v>
      </c>
      <c r="Y126" s="96" t="s">
        <v>143</v>
      </c>
      <c r="Z126" s="112" t="s">
        <v>101</v>
      </c>
      <c r="AA126" s="112"/>
      <c r="AB126" s="112"/>
      <c r="AC126" s="113"/>
    </row>
    <row r="127" spans="1:29" x14ac:dyDescent="0.35">
      <c r="A127" s="5" t="s">
        <v>40</v>
      </c>
      <c r="B127" s="78">
        <v>1519</v>
      </c>
      <c r="C127" s="17">
        <v>5231</v>
      </c>
      <c r="D127" s="17">
        <v>1596</v>
      </c>
      <c r="E127" s="17">
        <v>4954</v>
      </c>
      <c r="F127" s="17">
        <v>1650</v>
      </c>
      <c r="G127" s="17">
        <v>4547</v>
      </c>
      <c r="H127" s="17">
        <v>1632</v>
      </c>
      <c r="I127" s="17">
        <v>4215</v>
      </c>
      <c r="J127" s="109">
        <v>101</v>
      </c>
      <c r="K127" s="102">
        <v>529</v>
      </c>
      <c r="L127" s="103">
        <v>155</v>
      </c>
      <c r="M127" s="102">
        <v>603</v>
      </c>
      <c r="N127" s="103">
        <v>157</v>
      </c>
      <c r="O127" s="102">
        <v>604</v>
      </c>
      <c r="P127" s="103">
        <v>138</v>
      </c>
      <c r="Q127" s="102">
        <v>405</v>
      </c>
      <c r="R127" s="78">
        <v>1620</v>
      </c>
      <c r="S127" s="17">
        <v>5760</v>
      </c>
      <c r="T127" s="17">
        <v>1751</v>
      </c>
      <c r="U127" s="17">
        <v>5557</v>
      </c>
      <c r="V127" s="17">
        <v>1807</v>
      </c>
      <c r="W127" s="17">
        <v>5151</v>
      </c>
      <c r="X127" s="17">
        <v>1770</v>
      </c>
      <c r="Y127" s="79">
        <v>4620</v>
      </c>
      <c r="Z127" s="28">
        <f t="shared" si="13"/>
        <v>0.28125</v>
      </c>
      <c r="AA127" s="28">
        <f t="shared" si="14"/>
        <v>0.31509807450062982</v>
      </c>
      <c r="AB127" s="28">
        <f t="shared" si="15"/>
        <v>0.35080566880217434</v>
      </c>
      <c r="AC127" s="29">
        <f t="shared" si="16"/>
        <v>0.38311688311688313</v>
      </c>
    </row>
    <row r="128" spans="1:29" x14ac:dyDescent="0.35">
      <c r="A128" s="5" t="s">
        <v>41</v>
      </c>
      <c r="B128" s="78">
        <v>1452</v>
      </c>
      <c r="C128" s="17">
        <v>8064</v>
      </c>
      <c r="D128" s="17">
        <v>1530</v>
      </c>
      <c r="E128" s="17">
        <v>8678</v>
      </c>
      <c r="F128" s="17">
        <v>1638</v>
      </c>
      <c r="G128" s="17">
        <v>8489</v>
      </c>
      <c r="H128" s="17">
        <v>1769</v>
      </c>
      <c r="I128" s="17">
        <v>8406</v>
      </c>
      <c r="J128" s="109">
        <v>59</v>
      </c>
      <c r="K128" s="102">
        <v>853</v>
      </c>
      <c r="L128" s="103">
        <v>96</v>
      </c>
      <c r="M128" s="102">
        <v>1027</v>
      </c>
      <c r="N128" s="103">
        <v>91</v>
      </c>
      <c r="O128" s="102">
        <v>891</v>
      </c>
      <c r="P128" s="103">
        <v>78</v>
      </c>
      <c r="Q128" s="102">
        <v>602</v>
      </c>
      <c r="R128" s="78">
        <v>1511</v>
      </c>
      <c r="S128" s="17">
        <v>8917</v>
      </c>
      <c r="T128" s="17">
        <v>1626</v>
      </c>
      <c r="U128" s="17">
        <v>9705</v>
      </c>
      <c r="V128" s="17">
        <v>1729</v>
      </c>
      <c r="W128" s="17">
        <v>9380</v>
      </c>
      <c r="X128" s="17">
        <v>1847</v>
      </c>
      <c r="Y128" s="79">
        <v>9008</v>
      </c>
      <c r="Z128" s="28">
        <f t="shared" si="13"/>
        <v>0.16945160928563419</v>
      </c>
      <c r="AA128" s="28">
        <f t="shared" si="14"/>
        <v>0.16754250386398764</v>
      </c>
      <c r="AB128" s="28">
        <f t="shared" si="15"/>
        <v>0.18432835820895521</v>
      </c>
      <c r="AC128" s="29">
        <f t="shared" si="16"/>
        <v>0.20503996447602132</v>
      </c>
    </row>
    <row r="129" spans="1:29" x14ac:dyDescent="0.35">
      <c r="A129" s="5" t="s">
        <v>51</v>
      </c>
      <c r="B129" s="78">
        <v>659</v>
      </c>
      <c r="C129" s="17">
        <v>3538</v>
      </c>
      <c r="D129" s="17">
        <v>754</v>
      </c>
      <c r="E129" s="17">
        <v>4060</v>
      </c>
      <c r="F129" s="17">
        <v>771</v>
      </c>
      <c r="G129" s="17">
        <v>4344</v>
      </c>
      <c r="H129" s="17">
        <v>987</v>
      </c>
      <c r="I129" s="17">
        <v>5002</v>
      </c>
      <c r="J129" s="109">
        <v>15</v>
      </c>
      <c r="K129" s="104">
        <v>432</v>
      </c>
      <c r="L129" s="103">
        <v>32</v>
      </c>
      <c r="M129" s="104">
        <v>550</v>
      </c>
      <c r="N129" s="103">
        <v>31</v>
      </c>
      <c r="O129" s="104">
        <v>411</v>
      </c>
      <c r="P129" s="103">
        <v>25</v>
      </c>
      <c r="Q129" s="104">
        <v>319</v>
      </c>
      <c r="R129" s="78">
        <v>674</v>
      </c>
      <c r="S129" s="17">
        <v>3970</v>
      </c>
      <c r="T129" s="17">
        <v>786</v>
      </c>
      <c r="U129" s="17">
        <v>4610</v>
      </c>
      <c r="V129" s="17">
        <v>802</v>
      </c>
      <c r="W129" s="17">
        <v>4755</v>
      </c>
      <c r="X129" s="17">
        <v>1012</v>
      </c>
      <c r="Y129" s="79">
        <v>5321</v>
      </c>
      <c r="Z129" s="28">
        <f t="shared" si="13"/>
        <v>0.16977329974811084</v>
      </c>
      <c r="AA129" s="28">
        <f t="shared" si="14"/>
        <v>0.17049891540130152</v>
      </c>
      <c r="AB129" s="28">
        <f t="shared" si="15"/>
        <v>0.16866456361724499</v>
      </c>
      <c r="AC129" s="29">
        <f t="shared" si="16"/>
        <v>0.19018981394474724</v>
      </c>
    </row>
    <row r="130" spans="1:29" x14ac:dyDescent="0.35">
      <c r="A130" s="9" t="s">
        <v>59</v>
      </c>
      <c r="B130" s="80">
        <v>73</v>
      </c>
      <c r="C130" s="77">
        <v>214</v>
      </c>
      <c r="D130" s="77">
        <v>72</v>
      </c>
      <c r="E130" s="77">
        <v>202</v>
      </c>
      <c r="F130" s="77">
        <v>91</v>
      </c>
      <c r="G130" s="77">
        <v>210</v>
      </c>
      <c r="H130" s="77">
        <v>70</v>
      </c>
      <c r="I130" s="77">
        <v>153</v>
      </c>
      <c r="J130" s="110">
        <v>3</v>
      </c>
      <c r="K130" s="105">
        <v>11</v>
      </c>
      <c r="L130" s="106">
        <v>1</v>
      </c>
      <c r="M130" s="105">
        <v>6</v>
      </c>
      <c r="N130" s="106">
        <v>2</v>
      </c>
      <c r="O130" s="105">
        <v>9</v>
      </c>
      <c r="P130" s="106">
        <v>2</v>
      </c>
      <c r="Q130" s="107">
        <v>9</v>
      </c>
      <c r="R130" s="80">
        <v>76</v>
      </c>
      <c r="S130" s="77">
        <v>225</v>
      </c>
      <c r="T130" s="77">
        <v>73</v>
      </c>
      <c r="U130" s="77">
        <v>208</v>
      </c>
      <c r="V130" s="77">
        <v>93</v>
      </c>
      <c r="W130" s="77">
        <v>219</v>
      </c>
      <c r="X130" s="77">
        <v>72</v>
      </c>
      <c r="Y130" s="81">
        <v>162</v>
      </c>
      <c r="Z130" s="32">
        <f t="shared" si="13"/>
        <v>0.33777777777777779</v>
      </c>
      <c r="AA130" s="32">
        <f t="shared" si="14"/>
        <v>0.35096153846153844</v>
      </c>
      <c r="AB130" s="32">
        <f t="shared" si="15"/>
        <v>0.42465753424657532</v>
      </c>
      <c r="AC130" s="33">
        <f t="shared" si="16"/>
        <v>0.44444444444444442</v>
      </c>
    </row>
  </sheetData>
  <sortState xmlns:xlrd2="http://schemas.microsoft.com/office/spreadsheetml/2017/richdata2" ref="A11:S32">
    <sortCondition ref="A11:A32"/>
  </sortState>
  <mergeCells count="15">
    <mergeCell ref="Z126:AC126"/>
    <mergeCell ref="Z121:AC121"/>
    <mergeCell ref="Z116:AC116"/>
    <mergeCell ref="H79:J79"/>
    <mergeCell ref="B9:K9"/>
    <mergeCell ref="L9:U9"/>
    <mergeCell ref="V9:AE9"/>
    <mergeCell ref="B114:I114"/>
    <mergeCell ref="J114:Q114"/>
    <mergeCell ref="R114:Y114"/>
    <mergeCell ref="Z114:AC114"/>
    <mergeCell ref="B38:C38"/>
    <mergeCell ref="D38:E38"/>
    <mergeCell ref="B79:D79"/>
    <mergeCell ref="E79:G7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Summary statistics</vt:lpstr>
      <vt:lpstr>Topic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Cadwallader</dc:creator>
  <cp:lastModifiedBy>Lauren Cadwallader</cp:lastModifiedBy>
  <dcterms:created xsi:type="dcterms:W3CDTF">2023-05-22T12:42:02Z</dcterms:created>
  <dcterms:modified xsi:type="dcterms:W3CDTF">2023-06-26T10:24:06Z</dcterms:modified>
</cp:coreProperties>
</file>